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0ABD1F1-7B53-407C-AA7D-C3E523D5D96C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5" i="1"/>
  <c r="D6" i="1"/>
  <c r="D16" i="1"/>
  <c r="D17" i="1"/>
  <c r="D18" i="1"/>
  <c r="D4" i="1"/>
  <c r="G7" i="1" l="1"/>
  <c r="G8" i="1"/>
  <c r="G9" i="1"/>
  <c r="G10" i="1"/>
  <c r="G11" i="1"/>
  <c r="G12" i="1"/>
  <c r="G13" i="1"/>
  <c r="G14" i="1"/>
  <c r="G15" i="1"/>
  <c r="G16" i="1"/>
  <c r="G17" i="1"/>
  <c r="G18" i="1"/>
  <c r="F19" i="1"/>
  <c r="E19" i="1"/>
  <c r="G5" i="1"/>
  <c r="G6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F32" i="1"/>
  <c r="E32" i="1"/>
  <c r="G19" i="1" l="1"/>
  <c r="G32" i="1"/>
</calcChain>
</file>

<file path=xl/sharedStrings.xml><?xml version="1.0" encoding="utf-8"?>
<sst xmlns="http://schemas.openxmlformats.org/spreadsheetml/2006/main" count="81" uniqueCount="14">
  <si>
    <t xml:space="preserve">数据年月	</t>
  </si>
  <si>
    <t>进口</t>
  </si>
  <si>
    <t>出口</t>
  </si>
  <si>
    <t>金额（美元）</t>
  </si>
  <si>
    <t>2017年</t>
    <phoneticPr fontId="1" type="noConversion"/>
  </si>
  <si>
    <t>2018年</t>
  </si>
  <si>
    <t>2019年</t>
  </si>
  <si>
    <t>无</t>
    <phoneticPr fontId="1" type="noConversion"/>
  </si>
  <si>
    <t>出口数量（KG）</t>
    <phoneticPr fontId="1" type="noConversion"/>
  </si>
  <si>
    <t>进口数量（KG）</t>
    <phoneticPr fontId="1" type="noConversion"/>
  </si>
  <si>
    <t>2021年合计</t>
    <phoneticPr fontId="1" type="noConversion"/>
  </si>
  <si>
    <t>2020年合计</t>
    <phoneticPr fontId="1" type="noConversion"/>
  </si>
  <si>
    <t>单价（美元/KG）</t>
    <phoneticPr fontId="1" type="noConversion"/>
  </si>
  <si>
    <r>
      <t>二氯三氟乙烷（29037200）2017年-2021年月进出口数据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</si>
</sst>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);[Red]\(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2" fontId="4" fillId="0" borderId="31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177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0" fontId="0" fillId="0" borderId="0" xfId="0" applyFill="1"/>
    <xf numFmtId="0" fontId="0" fillId="0" borderId="28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177" fontId="0" fillId="0" borderId="21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57" fontId="0" fillId="0" borderId="29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57" fontId="0" fillId="0" borderId="2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7" fontId="0" fillId="0" borderId="25" xfId="0" applyNumberFormat="1" applyFill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0" fontId="0" fillId="0" borderId="34" xfId="0" applyFill="1" applyBorder="1" applyAlignment="1">
      <alignment horizontal="center"/>
    </xf>
    <xf numFmtId="177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76" fontId="0" fillId="0" borderId="4" xfId="0" applyNumberForma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E9" sqref="E9"/>
    </sheetView>
  </sheetViews>
  <sheetFormatPr defaultRowHeight="14.15" x14ac:dyDescent="0.35"/>
  <cols>
    <col min="1" max="1" width="13.85546875" customWidth="1"/>
    <col min="2" max="2" width="14.35546875" customWidth="1"/>
    <col min="3" max="3" width="13.640625" customWidth="1"/>
    <col min="4" max="4" width="15.35546875" customWidth="1"/>
    <col min="5" max="5" width="15.42578125" style="1" customWidth="1"/>
    <col min="6" max="6" width="16.2109375" style="2" customWidth="1"/>
    <col min="7" max="7" width="15.78515625" style="1" customWidth="1"/>
  </cols>
  <sheetData>
    <row r="1" spans="1:7" ht="39" customHeight="1" thickBot="1" x14ac:dyDescent="0.4">
      <c r="A1" s="4" t="s">
        <v>13</v>
      </c>
      <c r="B1" s="5"/>
      <c r="C1" s="5"/>
      <c r="D1" s="5"/>
      <c r="E1" s="5"/>
      <c r="F1" s="5"/>
      <c r="G1" s="5"/>
    </row>
    <row r="2" spans="1:7" s="3" customFormat="1" ht="21" customHeight="1" x14ac:dyDescent="0.35">
      <c r="A2" s="62" t="s">
        <v>0</v>
      </c>
      <c r="B2" s="63" t="s">
        <v>1</v>
      </c>
      <c r="C2" s="63"/>
      <c r="D2" s="63"/>
      <c r="E2" s="63" t="s">
        <v>2</v>
      </c>
      <c r="F2" s="63"/>
      <c r="G2" s="64"/>
    </row>
    <row r="3" spans="1:7" s="3" customFormat="1" ht="21" customHeight="1" thickBot="1" x14ac:dyDescent="0.4">
      <c r="A3" s="65"/>
      <c r="B3" s="66" t="s">
        <v>9</v>
      </c>
      <c r="C3" s="66" t="s">
        <v>3</v>
      </c>
      <c r="D3" s="66" t="s">
        <v>12</v>
      </c>
      <c r="E3" s="66" t="s">
        <v>8</v>
      </c>
      <c r="F3" s="67" t="s">
        <v>3</v>
      </c>
      <c r="G3" s="68" t="s">
        <v>12</v>
      </c>
    </row>
    <row r="4" spans="1:7" s="13" customFormat="1" ht="21" customHeight="1" x14ac:dyDescent="0.35">
      <c r="A4" s="6" t="s">
        <v>4</v>
      </c>
      <c r="B4" s="7">
        <v>73548</v>
      </c>
      <c r="C4" s="8">
        <v>667608</v>
      </c>
      <c r="D4" s="9">
        <f>C4/B4</f>
        <v>9.0771740903899492</v>
      </c>
      <c r="E4" s="10">
        <v>2545180</v>
      </c>
      <c r="F4" s="11">
        <v>11894967</v>
      </c>
      <c r="G4" s="12">
        <f>F4/E4</f>
        <v>4.6735268232502216</v>
      </c>
    </row>
    <row r="5" spans="1:7" s="13" customFormat="1" ht="21" customHeight="1" x14ac:dyDescent="0.35">
      <c r="A5" s="14" t="s">
        <v>5</v>
      </c>
      <c r="B5" s="15">
        <v>73911</v>
      </c>
      <c r="C5" s="16">
        <v>670905</v>
      </c>
      <c r="D5" s="17">
        <f t="shared" ref="D5:D18" si="0">C5/B5</f>
        <v>9.0772009579088362</v>
      </c>
      <c r="E5" s="18">
        <v>3194480</v>
      </c>
      <c r="F5" s="19">
        <v>17933842</v>
      </c>
      <c r="G5" s="20">
        <f t="shared" ref="G5:G32" si="1">F5/E5</f>
        <v>5.6140097918910117</v>
      </c>
    </row>
    <row r="6" spans="1:7" s="13" customFormat="1" ht="21" customHeight="1" thickBot="1" x14ac:dyDescent="0.4">
      <c r="A6" s="21" t="s">
        <v>6</v>
      </c>
      <c r="B6" s="22">
        <v>73911</v>
      </c>
      <c r="C6" s="23">
        <v>822047</v>
      </c>
      <c r="D6" s="24">
        <f t="shared" si="0"/>
        <v>11.122119846842825</v>
      </c>
      <c r="E6" s="25">
        <v>3138790</v>
      </c>
      <c r="F6" s="26">
        <v>17360738</v>
      </c>
      <c r="G6" s="27">
        <f t="shared" si="1"/>
        <v>5.531028835952708</v>
      </c>
    </row>
    <row r="7" spans="1:7" s="13" customFormat="1" ht="21" customHeight="1" x14ac:dyDescent="0.35">
      <c r="A7" s="28">
        <v>43831</v>
      </c>
      <c r="B7" s="29" t="s">
        <v>7</v>
      </c>
      <c r="C7" s="30" t="s">
        <v>7</v>
      </c>
      <c r="D7" s="30" t="s">
        <v>7</v>
      </c>
      <c r="E7" s="31">
        <v>184500</v>
      </c>
      <c r="F7" s="32">
        <v>607689</v>
      </c>
      <c r="G7" s="33">
        <f t="shared" si="1"/>
        <v>3.2937073170731708</v>
      </c>
    </row>
    <row r="8" spans="1:7" s="13" customFormat="1" ht="21" customHeight="1" x14ac:dyDescent="0.35">
      <c r="A8" s="34">
        <v>43863</v>
      </c>
      <c r="B8" s="15" t="s">
        <v>7</v>
      </c>
      <c r="C8" s="16" t="s">
        <v>7</v>
      </c>
      <c r="D8" s="16" t="s">
        <v>7</v>
      </c>
      <c r="E8" s="35">
        <v>187493</v>
      </c>
      <c r="F8" s="19">
        <v>638258</v>
      </c>
      <c r="G8" s="20">
        <f t="shared" si="1"/>
        <v>3.4041697556708783</v>
      </c>
    </row>
    <row r="9" spans="1:7" s="13" customFormat="1" ht="21" customHeight="1" x14ac:dyDescent="0.35">
      <c r="A9" s="34">
        <v>43893</v>
      </c>
      <c r="B9" s="15" t="s">
        <v>7</v>
      </c>
      <c r="C9" s="16" t="s">
        <v>7</v>
      </c>
      <c r="D9" s="16" t="s">
        <v>7</v>
      </c>
      <c r="E9" s="35">
        <v>399500</v>
      </c>
      <c r="F9" s="19">
        <v>2135598</v>
      </c>
      <c r="G9" s="20">
        <f t="shared" si="1"/>
        <v>5.345677096370463</v>
      </c>
    </row>
    <row r="10" spans="1:7" s="13" customFormat="1" ht="21" customHeight="1" x14ac:dyDescent="0.35">
      <c r="A10" s="34">
        <v>43925</v>
      </c>
      <c r="B10" s="15" t="s">
        <v>7</v>
      </c>
      <c r="C10" s="16" t="s">
        <v>7</v>
      </c>
      <c r="D10" s="16" t="s">
        <v>7</v>
      </c>
      <c r="E10" s="35">
        <v>80900</v>
      </c>
      <c r="F10" s="19">
        <v>767259</v>
      </c>
      <c r="G10" s="20">
        <f t="shared" si="1"/>
        <v>9.4840420271940662</v>
      </c>
    </row>
    <row r="11" spans="1:7" s="13" customFormat="1" ht="21" customHeight="1" x14ac:dyDescent="0.35">
      <c r="A11" s="34">
        <v>43956</v>
      </c>
      <c r="B11" s="15" t="s">
        <v>7</v>
      </c>
      <c r="C11" s="16" t="s">
        <v>7</v>
      </c>
      <c r="D11" s="16" t="s">
        <v>7</v>
      </c>
      <c r="E11" s="35">
        <v>440000</v>
      </c>
      <c r="F11" s="19">
        <v>1727662</v>
      </c>
      <c r="G11" s="20">
        <f t="shared" si="1"/>
        <v>3.9265045454545455</v>
      </c>
    </row>
    <row r="12" spans="1:7" s="13" customFormat="1" ht="21" customHeight="1" x14ac:dyDescent="0.35">
      <c r="A12" s="34">
        <v>43988</v>
      </c>
      <c r="B12" s="15" t="s">
        <v>7</v>
      </c>
      <c r="C12" s="16" t="s">
        <v>7</v>
      </c>
      <c r="D12" s="16" t="s">
        <v>7</v>
      </c>
      <c r="E12" s="35">
        <v>91000</v>
      </c>
      <c r="F12" s="19">
        <v>667358</v>
      </c>
      <c r="G12" s="20">
        <f t="shared" si="1"/>
        <v>7.3336043956043957</v>
      </c>
    </row>
    <row r="13" spans="1:7" s="13" customFormat="1" ht="21" customHeight="1" x14ac:dyDescent="0.35">
      <c r="A13" s="34">
        <v>44019</v>
      </c>
      <c r="B13" s="15" t="s">
        <v>7</v>
      </c>
      <c r="C13" s="16" t="s">
        <v>7</v>
      </c>
      <c r="D13" s="16" t="s">
        <v>7</v>
      </c>
      <c r="E13" s="35">
        <v>234540</v>
      </c>
      <c r="F13" s="19">
        <v>900086</v>
      </c>
      <c r="G13" s="20">
        <f t="shared" si="1"/>
        <v>3.8376652170205507</v>
      </c>
    </row>
    <row r="14" spans="1:7" s="13" customFormat="1" ht="21" customHeight="1" x14ac:dyDescent="0.35">
      <c r="A14" s="34">
        <v>44051</v>
      </c>
      <c r="B14" s="15" t="s">
        <v>7</v>
      </c>
      <c r="C14" s="16" t="s">
        <v>7</v>
      </c>
      <c r="D14" s="16" t="s">
        <v>7</v>
      </c>
      <c r="E14" s="35">
        <v>250000</v>
      </c>
      <c r="F14" s="19">
        <v>1074679</v>
      </c>
      <c r="G14" s="20">
        <f t="shared" si="1"/>
        <v>4.2987159999999998</v>
      </c>
    </row>
    <row r="15" spans="1:7" s="13" customFormat="1" ht="21" customHeight="1" x14ac:dyDescent="0.35">
      <c r="A15" s="34">
        <v>44083</v>
      </c>
      <c r="B15" s="15" t="s">
        <v>7</v>
      </c>
      <c r="C15" s="16" t="s">
        <v>7</v>
      </c>
      <c r="D15" s="16" t="s">
        <v>7</v>
      </c>
      <c r="E15" s="35">
        <v>360900</v>
      </c>
      <c r="F15" s="19">
        <v>1913297</v>
      </c>
      <c r="G15" s="20">
        <f t="shared" si="1"/>
        <v>5.3014602382931564</v>
      </c>
    </row>
    <row r="16" spans="1:7" s="13" customFormat="1" ht="21" customHeight="1" x14ac:dyDescent="0.35">
      <c r="A16" s="34">
        <v>44114</v>
      </c>
      <c r="B16" s="15">
        <v>43584</v>
      </c>
      <c r="C16" s="16">
        <v>486108</v>
      </c>
      <c r="D16" s="17">
        <f t="shared" si="0"/>
        <v>11.153359030837004</v>
      </c>
      <c r="E16" s="35">
        <v>251500</v>
      </c>
      <c r="F16" s="19">
        <v>1183735</v>
      </c>
      <c r="G16" s="20">
        <f t="shared" si="1"/>
        <v>4.7066998011928431</v>
      </c>
    </row>
    <row r="17" spans="1:7" s="13" customFormat="1" ht="21" customHeight="1" x14ac:dyDescent="0.35">
      <c r="A17" s="34">
        <v>44146</v>
      </c>
      <c r="B17" s="15">
        <v>19159</v>
      </c>
      <c r="C17" s="16">
        <v>213685</v>
      </c>
      <c r="D17" s="17">
        <f t="shared" si="0"/>
        <v>11.153243906258156</v>
      </c>
      <c r="E17" s="35">
        <v>237200</v>
      </c>
      <c r="F17" s="19">
        <v>1076379</v>
      </c>
      <c r="G17" s="20">
        <f t="shared" si="1"/>
        <v>4.5378541315345702</v>
      </c>
    </row>
    <row r="18" spans="1:7" s="13" customFormat="1" ht="21" customHeight="1" thickBot="1" x14ac:dyDescent="0.4">
      <c r="A18" s="36">
        <v>44177</v>
      </c>
      <c r="B18" s="22">
        <v>11213</v>
      </c>
      <c r="C18" s="23">
        <v>125059</v>
      </c>
      <c r="D18" s="37">
        <f t="shared" si="0"/>
        <v>11.153036653883884</v>
      </c>
      <c r="E18" s="38">
        <v>725077</v>
      </c>
      <c r="F18" s="32">
        <v>4436403</v>
      </c>
      <c r="G18" s="39">
        <f t="shared" si="1"/>
        <v>6.118526721989527</v>
      </c>
    </row>
    <row r="19" spans="1:7" s="13" customFormat="1" ht="21" customHeight="1" thickBot="1" x14ac:dyDescent="0.4">
      <c r="A19" s="40" t="s">
        <v>11</v>
      </c>
      <c r="B19" s="41">
        <f>SUM(B7:B18)</f>
        <v>73956</v>
      </c>
      <c r="C19" s="42">
        <f>SUM(C7:C18)</f>
        <v>824852</v>
      </c>
      <c r="D19" s="43">
        <f>C19/B19</f>
        <v>11.153280328844177</v>
      </c>
      <c r="E19" s="44">
        <f>SUM(E7:E18)</f>
        <v>3442610</v>
      </c>
      <c r="F19" s="45">
        <f>SUM(F7:F18)</f>
        <v>17128403</v>
      </c>
      <c r="G19" s="46">
        <f t="shared" si="1"/>
        <v>4.9754119694069328</v>
      </c>
    </row>
    <row r="20" spans="1:7" s="13" customFormat="1" ht="21" customHeight="1" x14ac:dyDescent="0.35">
      <c r="A20" s="47">
        <v>44197</v>
      </c>
      <c r="B20" s="7" t="s">
        <v>7</v>
      </c>
      <c r="C20" s="48" t="s">
        <v>7</v>
      </c>
      <c r="D20" s="49" t="s">
        <v>7</v>
      </c>
      <c r="E20" s="10">
        <v>229300</v>
      </c>
      <c r="F20" s="50">
        <v>835126</v>
      </c>
      <c r="G20" s="33">
        <f t="shared" si="1"/>
        <v>3.6420671609245532</v>
      </c>
    </row>
    <row r="21" spans="1:7" s="13" customFormat="1" ht="21" customHeight="1" x14ac:dyDescent="0.35">
      <c r="A21" s="51">
        <v>44228</v>
      </c>
      <c r="B21" s="15" t="s">
        <v>7</v>
      </c>
      <c r="C21" s="52" t="s">
        <v>7</v>
      </c>
      <c r="D21" s="53" t="s">
        <v>7</v>
      </c>
      <c r="E21" s="18">
        <v>331000</v>
      </c>
      <c r="F21" s="54">
        <v>1434515</v>
      </c>
      <c r="G21" s="20">
        <f t="shared" si="1"/>
        <v>4.3338821752265861</v>
      </c>
    </row>
    <row r="22" spans="1:7" s="13" customFormat="1" ht="21" customHeight="1" x14ac:dyDescent="0.35">
      <c r="A22" s="51">
        <v>44256</v>
      </c>
      <c r="B22" s="15" t="s">
        <v>7</v>
      </c>
      <c r="C22" s="52" t="s">
        <v>7</v>
      </c>
      <c r="D22" s="53" t="s">
        <v>7</v>
      </c>
      <c r="E22" s="18">
        <v>428000</v>
      </c>
      <c r="F22" s="54">
        <v>1612444</v>
      </c>
      <c r="G22" s="20">
        <f t="shared" si="1"/>
        <v>3.767392523364486</v>
      </c>
    </row>
    <row r="23" spans="1:7" s="13" customFormat="1" ht="21" customHeight="1" x14ac:dyDescent="0.35">
      <c r="A23" s="51">
        <v>44287</v>
      </c>
      <c r="B23" s="15" t="s">
        <v>7</v>
      </c>
      <c r="C23" s="52" t="s">
        <v>7</v>
      </c>
      <c r="D23" s="53" t="s">
        <v>7</v>
      </c>
      <c r="E23" s="18">
        <v>117587</v>
      </c>
      <c r="F23" s="54">
        <v>932594</v>
      </c>
      <c r="G23" s="20">
        <f t="shared" si="1"/>
        <v>7.9310978254398874</v>
      </c>
    </row>
    <row r="24" spans="1:7" s="13" customFormat="1" ht="21" customHeight="1" x14ac:dyDescent="0.35">
      <c r="A24" s="51">
        <v>44318</v>
      </c>
      <c r="B24" s="15" t="s">
        <v>7</v>
      </c>
      <c r="C24" s="52" t="s">
        <v>7</v>
      </c>
      <c r="D24" s="53" t="s">
        <v>7</v>
      </c>
      <c r="E24" s="18">
        <v>449650</v>
      </c>
      <c r="F24" s="54">
        <v>2217796</v>
      </c>
      <c r="G24" s="20">
        <f t="shared" si="1"/>
        <v>4.9322717669298344</v>
      </c>
    </row>
    <row r="25" spans="1:7" s="13" customFormat="1" ht="21" customHeight="1" x14ac:dyDescent="0.35">
      <c r="A25" s="51">
        <v>44349</v>
      </c>
      <c r="B25" s="15" t="s">
        <v>7</v>
      </c>
      <c r="C25" s="52" t="s">
        <v>7</v>
      </c>
      <c r="D25" s="53" t="s">
        <v>7</v>
      </c>
      <c r="E25" s="18">
        <v>482519</v>
      </c>
      <c r="F25" s="54">
        <v>2465052</v>
      </c>
      <c r="G25" s="20">
        <f t="shared" si="1"/>
        <v>5.1087148899836068</v>
      </c>
    </row>
    <row r="26" spans="1:7" s="13" customFormat="1" ht="21" customHeight="1" x14ac:dyDescent="0.35">
      <c r="A26" s="51">
        <v>44379</v>
      </c>
      <c r="B26" s="15" t="s">
        <v>7</v>
      </c>
      <c r="C26" s="52" t="s">
        <v>7</v>
      </c>
      <c r="D26" s="53" t="s">
        <v>7</v>
      </c>
      <c r="E26" s="18">
        <v>168700</v>
      </c>
      <c r="F26" s="54">
        <v>825591</v>
      </c>
      <c r="G26" s="20">
        <f t="shared" si="1"/>
        <v>4.8938411381149969</v>
      </c>
    </row>
    <row r="27" spans="1:7" s="13" customFormat="1" ht="21" customHeight="1" x14ac:dyDescent="0.35">
      <c r="A27" s="51">
        <v>44411</v>
      </c>
      <c r="B27" s="15" t="s">
        <v>7</v>
      </c>
      <c r="C27" s="52" t="s">
        <v>7</v>
      </c>
      <c r="D27" s="53" t="s">
        <v>7</v>
      </c>
      <c r="E27" s="18">
        <v>332137</v>
      </c>
      <c r="F27" s="54">
        <v>1845421</v>
      </c>
      <c r="G27" s="20">
        <f t="shared" si="1"/>
        <v>5.556204216934578</v>
      </c>
    </row>
    <row r="28" spans="1:7" s="13" customFormat="1" ht="21" customHeight="1" x14ac:dyDescent="0.35">
      <c r="A28" s="51">
        <v>44443</v>
      </c>
      <c r="B28" s="15" t="s">
        <v>7</v>
      </c>
      <c r="C28" s="52" t="s">
        <v>7</v>
      </c>
      <c r="D28" s="53" t="s">
        <v>7</v>
      </c>
      <c r="E28" s="18">
        <v>343904</v>
      </c>
      <c r="F28" s="54">
        <v>1756214</v>
      </c>
      <c r="G28" s="20">
        <f t="shared" si="1"/>
        <v>5.1066983809435191</v>
      </c>
    </row>
    <row r="29" spans="1:7" s="13" customFormat="1" ht="21" customHeight="1" x14ac:dyDescent="0.35">
      <c r="A29" s="51">
        <v>44474</v>
      </c>
      <c r="B29" s="15" t="s">
        <v>7</v>
      </c>
      <c r="C29" s="52" t="s">
        <v>7</v>
      </c>
      <c r="D29" s="53" t="s">
        <v>7</v>
      </c>
      <c r="E29" s="55">
        <v>362700</v>
      </c>
      <c r="F29" s="50">
        <v>1934359</v>
      </c>
      <c r="G29" s="20">
        <f t="shared" si="1"/>
        <v>5.33322029225255</v>
      </c>
    </row>
    <row r="30" spans="1:7" s="13" customFormat="1" ht="21" customHeight="1" x14ac:dyDescent="0.35">
      <c r="A30" s="51">
        <v>44506</v>
      </c>
      <c r="B30" s="15" t="s">
        <v>7</v>
      </c>
      <c r="C30" s="52" t="s">
        <v>7</v>
      </c>
      <c r="D30" s="53" t="s">
        <v>7</v>
      </c>
      <c r="E30" s="18">
        <v>539500</v>
      </c>
      <c r="F30" s="54">
        <v>3286624</v>
      </c>
      <c r="G30" s="20">
        <f t="shared" si="1"/>
        <v>6.0919814643188142</v>
      </c>
    </row>
    <row r="31" spans="1:7" s="13" customFormat="1" ht="21" customHeight="1" thickBot="1" x14ac:dyDescent="0.4">
      <c r="A31" s="56">
        <v>44537</v>
      </c>
      <c r="B31" s="22" t="s">
        <v>7</v>
      </c>
      <c r="C31" s="57" t="s">
        <v>7</v>
      </c>
      <c r="D31" s="58" t="s">
        <v>7</v>
      </c>
      <c r="E31" s="25">
        <v>288000</v>
      </c>
      <c r="F31" s="50">
        <v>2367012</v>
      </c>
      <c r="G31" s="39">
        <f t="shared" si="1"/>
        <v>8.2187916666666663</v>
      </c>
    </row>
    <row r="32" spans="1:7" s="13" customFormat="1" ht="21" customHeight="1" thickBot="1" x14ac:dyDescent="0.4">
      <c r="A32" s="40" t="s">
        <v>10</v>
      </c>
      <c r="B32" s="42" t="s">
        <v>7</v>
      </c>
      <c r="C32" s="59" t="s">
        <v>7</v>
      </c>
      <c r="D32" s="59" t="s">
        <v>7</v>
      </c>
      <c r="E32" s="60">
        <f>SUM(E20:E31)</f>
        <v>4072997</v>
      </c>
      <c r="F32" s="45">
        <f t="shared" ref="F32" si="2">SUM(F20:F31)</f>
        <v>21512748</v>
      </c>
      <c r="G32" s="46">
        <f t="shared" si="1"/>
        <v>5.2817981451987324</v>
      </c>
    </row>
    <row r="33" spans="5:7" s="13" customFormat="1" ht="21" customHeight="1" x14ac:dyDescent="0.35">
      <c r="E33" s="61"/>
      <c r="F33" s="32"/>
      <c r="G33" s="61"/>
    </row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  <ignoredErrors>
    <ignoredError sqref="G6 G4" evalError="1"/>
    <ignoredError sqref="E19:F19" formulaRange="1"/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2022-04-27T15:12:14Z</dcterms:modified>
</cp:coreProperties>
</file>