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047DA5B9-2260-48AE-B449-317DE1990347}" xr6:coauthVersionLast="47" xr6:coauthVersionMax="47" xr10:uidLastSave="{00000000-0000-0000-0000-000000000000}"/>
  <bookViews>
    <workbookView xWindow="-103" yWindow="-103" windowWidth="18720" windowHeight="11829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C19" i="1"/>
  <c r="G33" i="1"/>
  <c r="G34" i="1"/>
  <c r="G35" i="1"/>
  <c r="D33" i="1"/>
  <c r="D34" i="1"/>
  <c r="D35" i="1"/>
  <c r="D22" i="1"/>
  <c r="G22" i="1"/>
  <c r="D23" i="1"/>
  <c r="G23" i="1"/>
  <c r="D24" i="1"/>
  <c r="G24" i="1"/>
  <c r="D25" i="1"/>
  <c r="G25" i="1"/>
  <c r="D26" i="1"/>
  <c r="G26" i="1"/>
  <c r="D27" i="1"/>
  <c r="G27" i="1"/>
  <c r="D28" i="1"/>
  <c r="G28" i="1"/>
  <c r="D29" i="1"/>
  <c r="G29" i="1"/>
  <c r="D30" i="1"/>
  <c r="G30" i="1"/>
  <c r="D31" i="1"/>
  <c r="G31" i="1"/>
  <c r="C32" i="1" l="1"/>
  <c r="F19" i="1"/>
  <c r="E19" i="1"/>
  <c r="D18" i="1"/>
  <c r="G9" i="1"/>
  <c r="G10" i="1"/>
  <c r="G11" i="1"/>
  <c r="G12" i="1"/>
  <c r="G13" i="1"/>
  <c r="G14" i="1"/>
  <c r="G15" i="1"/>
  <c r="G16" i="1"/>
  <c r="G17" i="1"/>
  <c r="G18" i="1"/>
  <c r="D9" i="1"/>
  <c r="D10" i="1"/>
  <c r="D11" i="1"/>
  <c r="D12" i="1"/>
  <c r="D13" i="1"/>
  <c r="D14" i="1"/>
  <c r="D15" i="1"/>
  <c r="D16" i="1"/>
  <c r="D17" i="1"/>
  <c r="G7" i="1"/>
  <c r="G8" i="1"/>
  <c r="D7" i="1"/>
  <c r="D8" i="1"/>
  <c r="F32" i="1"/>
  <c r="E32" i="1"/>
  <c r="G5" i="1"/>
  <c r="G6" i="1"/>
  <c r="G20" i="1"/>
  <c r="G21" i="1"/>
  <c r="G4" i="1"/>
  <c r="B32" i="1"/>
  <c r="D5" i="1"/>
  <c r="D6" i="1"/>
  <c r="D20" i="1"/>
  <c r="D21" i="1"/>
  <c r="D4" i="1"/>
  <c r="D19" i="1" l="1"/>
  <c r="D32" i="1"/>
  <c r="G19" i="1"/>
  <c r="G32" i="1"/>
</calcChain>
</file>

<file path=xl/sharedStrings.xml><?xml version="1.0" encoding="utf-8"?>
<sst xmlns="http://schemas.openxmlformats.org/spreadsheetml/2006/main" count="19" uniqueCount="14">
  <si>
    <t xml:space="preserve">数据年月	</t>
  </si>
  <si>
    <t>进口</t>
  </si>
  <si>
    <t>出口</t>
  </si>
  <si>
    <t>金额（美元）</t>
  </si>
  <si>
    <t>2017年</t>
    <phoneticPr fontId="2" type="noConversion"/>
  </si>
  <si>
    <t>2018年</t>
    <phoneticPr fontId="2" type="noConversion"/>
  </si>
  <si>
    <t>2019年</t>
    <phoneticPr fontId="2" type="noConversion"/>
  </si>
  <si>
    <t>2021年合计</t>
    <phoneticPr fontId="2" type="noConversion"/>
  </si>
  <si>
    <t>2020年合计</t>
    <phoneticPr fontId="2" type="noConversion"/>
  </si>
  <si>
    <t>进口数量（KG）</t>
    <phoneticPr fontId="2" type="noConversion"/>
  </si>
  <si>
    <t>单价（美元/KG）</t>
    <phoneticPr fontId="2" type="noConversion"/>
  </si>
  <si>
    <t>出口数量（KG）</t>
    <phoneticPr fontId="2" type="noConversion"/>
  </si>
  <si>
    <t>无</t>
    <phoneticPr fontId="2" type="noConversion"/>
  </si>
  <si>
    <r>
      <t>其他氟化氢/氢氟酸（28111190）2017年-2022年进出口数据</t>
    </r>
    <r>
      <rPr>
        <sz val="8"/>
        <color theme="1"/>
        <rFont val="等线"/>
        <family val="3"/>
        <charset val="134"/>
        <scheme val="minor"/>
      </rPr>
      <t>（数据来源：海关统计数据查询平台）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</si>
</sst>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;@"/>
    <numFmt numFmtId="177" formatCode="0_ "/>
    <numFmt numFmtId="178" formatCode="0_);[Red]\(0\)"/>
  </numFmts>
  <fonts count="9" x14ac:knownFonts="1">
    <font>
      <sz val="11"/>
      <color theme="1"/>
      <name val="等线"/>
      <family val="2"/>
      <scheme val="minor"/>
    </font>
    <font>
      <sz val="18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rgb="FF666666"/>
      <name val="Tahoma"/>
      <family val="2"/>
    </font>
    <font>
      <sz val="18"/>
      <color rgb="FF666666"/>
      <name val="Tahoma"/>
      <family val="2"/>
    </font>
    <font>
      <sz val="11"/>
      <color theme="1"/>
      <name val="等线"/>
      <family val="3"/>
      <charset val="134"/>
    </font>
    <font>
      <sz val="10"/>
      <color rgb="FF666666"/>
      <name val="等线"/>
      <family val="3"/>
      <charset val="134"/>
    </font>
    <font>
      <sz val="14"/>
      <color theme="1"/>
      <name val="等线"/>
      <family val="3"/>
      <charset val="134"/>
      <scheme val="minor"/>
    </font>
    <font>
      <sz val="8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DDDDDD"/>
      </left>
      <right/>
      <top/>
      <bottom style="medium">
        <color rgb="FFDDDDDD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177" fontId="0" fillId="0" borderId="1" xfId="0" applyNumberFormat="1" applyFill="1" applyBorder="1" applyAlignment="1">
      <alignment horizontal="center"/>
    </xf>
    <xf numFmtId="2" fontId="0" fillId="0" borderId="6" xfId="0" applyNumberFormat="1" applyFill="1" applyBorder="1"/>
    <xf numFmtId="0" fontId="0" fillId="0" borderId="20" xfId="0" applyFill="1" applyBorder="1" applyAlignment="1">
      <alignment horizontal="center"/>
    </xf>
    <xf numFmtId="178" fontId="0" fillId="0" borderId="1" xfId="0" applyNumberFormat="1" applyFill="1" applyBorder="1" applyAlignment="1">
      <alignment horizontal="center"/>
    </xf>
    <xf numFmtId="0" fontId="0" fillId="0" borderId="0" xfId="0" applyFill="1"/>
    <xf numFmtId="0" fontId="1" fillId="0" borderId="0" xfId="0" applyFont="1" applyFill="1"/>
    <xf numFmtId="177" fontId="0" fillId="0" borderId="0" xfId="0" applyNumberFormat="1" applyFill="1"/>
    <xf numFmtId="0" fontId="0" fillId="0" borderId="5" xfId="0" applyFill="1" applyBorder="1"/>
    <xf numFmtId="49" fontId="6" fillId="0" borderId="0" xfId="0" applyNumberFormat="1" applyFont="1" applyFill="1" applyBorder="1" applyAlignment="1">
      <alignment horizontal="right"/>
    </xf>
    <xf numFmtId="49" fontId="6" fillId="0" borderId="11" xfId="0" applyNumberFormat="1" applyFont="1" applyFill="1" applyBorder="1" applyAlignment="1">
      <alignment horizontal="right"/>
    </xf>
    <xf numFmtId="49" fontId="6" fillId="0" borderId="0" xfId="0" applyNumberFormat="1" applyFont="1" applyFill="1" applyAlignment="1">
      <alignment horizontal="right"/>
    </xf>
    <xf numFmtId="0" fontId="0" fillId="0" borderId="18" xfId="0" applyFill="1" applyBorder="1" applyAlignment="1">
      <alignment horizontal="center" vertical="center"/>
    </xf>
    <xf numFmtId="0" fontId="0" fillId="0" borderId="7" xfId="0" applyFill="1" applyBorder="1"/>
    <xf numFmtId="49" fontId="0" fillId="0" borderId="8" xfId="0" applyNumberFormat="1" applyFill="1" applyBorder="1" applyAlignment="1">
      <alignment horizontal="right"/>
    </xf>
    <xf numFmtId="2" fontId="0" fillId="0" borderId="9" xfId="0" applyNumberFormat="1" applyFill="1" applyBorder="1"/>
    <xf numFmtId="49" fontId="0" fillId="0" borderId="30" xfId="0" applyNumberFormat="1" applyFill="1" applyBorder="1" applyAlignment="1">
      <alignment horizontal="right"/>
    </xf>
    <xf numFmtId="49" fontId="0" fillId="0" borderId="21" xfId="0" applyNumberFormat="1" applyFill="1" applyBorder="1" applyAlignment="1">
      <alignment horizontal="right"/>
    </xf>
    <xf numFmtId="2" fontId="0" fillId="0" borderId="19" xfId="0" applyNumberFormat="1" applyFill="1" applyBorder="1"/>
    <xf numFmtId="57" fontId="0" fillId="0" borderId="25" xfId="0" applyNumberFormat="1" applyFill="1" applyBorder="1" applyAlignment="1">
      <alignment horizontal="center" vertical="center"/>
    </xf>
    <xf numFmtId="0" fontId="0" fillId="0" borderId="10" xfId="0" applyFill="1" applyBorder="1"/>
    <xf numFmtId="49" fontId="0" fillId="0" borderId="3" xfId="0" applyNumberFormat="1" applyFill="1" applyBorder="1" applyAlignment="1">
      <alignment horizontal="right"/>
    </xf>
    <xf numFmtId="2" fontId="0" fillId="0" borderId="4" xfId="0" applyNumberFormat="1" applyFill="1" applyBorder="1"/>
    <xf numFmtId="49" fontId="0" fillId="0" borderId="2" xfId="0" applyNumberFormat="1" applyFill="1" applyBorder="1" applyAlignment="1">
      <alignment horizontal="right"/>
    </xf>
    <xf numFmtId="3" fontId="0" fillId="0" borderId="0" xfId="0" applyNumberFormat="1" applyFill="1"/>
    <xf numFmtId="57" fontId="0" fillId="0" borderId="18" xfId="0" applyNumberFormat="1" applyFill="1" applyBorder="1" applyAlignment="1">
      <alignment horizontal="center" vertical="center"/>
    </xf>
    <xf numFmtId="0" fontId="0" fillId="0" borderId="11" xfId="0" applyFill="1" applyBorder="1"/>
    <xf numFmtId="49" fontId="0" fillId="0" borderId="1" xfId="0" applyNumberFormat="1" applyFill="1" applyBorder="1" applyAlignment="1">
      <alignment horizontal="right"/>
    </xf>
    <xf numFmtId="2" fontId="0" fillId="0" borderId="31" xfId="0" applyNumberFormat="1" applyFill="1" applyBorder="1"/>
    <xf numFmtId="49" fontId="0" fillId="0" borderId="5" xfId="0" applyNumberFormat="1" applyFill="1" applyBorder="1" applyAlignment="1">
      <alignment horizontal="right"/>
    </xf>
    <xf numFmtId="0" fontId="4" fillId="0" borderId="27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3" fontId="3" fillId="0" borderId="28" xfId="0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3" fontId="3" fillId="0" borderId="29" xfId="0" applyNumberFormat="1" applyFont="1" applyFill="1" applyBorder="1" applyAlignment="1">
      <alignment horizontal="center" vertical="center"/>
    </xf>
    <xf numFmtId="0" fontId="5" fillId="0" borderId="11" xfId="0" applyFont="1" applyFill="1" applyBorder="1"/>
    <xf numFmtId="49" fontId="5" fillId="0" borderId="1" xfId="0" applyNumberFormat="1" applyFont="1" applyFill="1" applyBorder="1" applyAlignment="1">
      <alignment horizontal="right"/>
    </xf>
    <xf numFmtId="0" fontId="3" fillId="0" borderId="11" xfId="0" applyFont="1" applyFill="1" applyBorder="1"/>
    <xf numFmtId="49" fontId="3" fillId="0" borderId="1" xfId="0" applyNumberFormat="1" applyFont="1" applyFill="1" applyBorder="1" applyAlignment="1">
      <alignment horizontal="right"/>
    </xf>
    <xf numFmtId="2" fontId="0" fillId="0" borderId="31" xfId="0" applyNumberFormat="1" applyFill="1" applyBorder="1" applyAlignment="1">
      <alignment horizontal="right"/>
    </xf>
    <xf numFmtId="0" fontId="0" fillId="0" borderId="15" xfId="0" applyFill="1" applyBorder="1" applyAlignment="1">
      <alignment horizontal="center" vertical="center"/>
    </xf>
    <xf numFmtId="0" fontId="0" fillId="0" borderId="32" xfId="0" applyFill="1" applyBorder="1"/>
    <xf numFmtId="49" fontId="0" fillId="0" borderId="32" xfId="0" applyNumberFormat="1" applyFill="1" applyBorder="1" applyAlignment="1">
      <alignment horizontal="right"/>
    </xf>
    <xf numFmtId="49" fontId="0" fillId="0" borderId="7" xfId="0" applyNumberFormat="1" applyFill="1" applyBorder="1" applyAlignment="1">
      <alignment horizontal="right"/>
    </xf>
    <xf numFmtId="49" fontId="0" fillId="0" borderId="34" xfId="0" applyNumberFormat="1" applyFill="1" applyBorder="1" applyAlignment="1">
      <alignment horizontal="right"/>
    </xf>
    <xf numFmtId="176" fontId="0" fillId="0" borderId="13" xfId="0" applyNumberFormat="1" applyFill="1" applyBorder="1" applyAlignment="1">
      <alignment horizontal="center" vertical="center"/>
    </xf>
    <xf numFmtId="0" fontId="0" fillId="0" borderId="2" xfId="0" applyFill="1" applyBorder="1"/>
    <xf numFmtId="49" fontId="0" fillId="0" borderId="24" xfId="0" applyNumberFormat="1" applyFill="1" applyBorder="1" applyAlignment="1">
      <alignment horizontal="right"/>
    </xf>
    <xf numFmtId="49" fontId="0" fillId="0" borderId="16" xfId="0" applyNumberFormat="1" applyFill="1" applyBorder="1" applyAlignment="1">
      <alignment horizontal="right"/>
    </xf>
    <xf numFmtId="49" fontId="0" fillId="0" borderId="17" xfId="0" applyNumberFormat="1" applyFill="1" applyBorder="1" applyAlignment="1">
      <alignment horizontal="right"/>
    </xf>
    <xf numFmtId="2" fontId="0" fillId="0" borderId="33" xfId="0" applyNumberFormat="1" applyFill="1" applyBorder="1"/>
    <xf numFmtId="176" fontId="0" fillId="0" borderId="14" xfId="0" applyNumberFormat="1" applyFill="1" applyBorder="1" applyAlignment="1">
      <alignment horizontal="center" vertical="center"/>
    </xf>
    <xf numFmtId="49" fontId="0" fillId="0" borderId="11" xfId="0" applyNumberFormat="1" applyFill="1" applyBorder="1" applyAlignment="1">
      <alignment horizontal="right"/>
    </xf>
    <xf numFmtId="49" fontId="0" fillId="0" borderId="0" xfId="0" applyNumberFormat="1" applyFill="1" applyBorder="1" applyAlignment="1">
      <alignment horizontal="right"/>
    </xf>
    <xf numFmtId="49" fontId="0" fillId="0" borderId="20" xfId="0" applyNumberFormat="1" applyFill="1" applyBorder="1" applyAlignment="1">
      <alignment horizontal="right"/>
    </xf>
    <xf numFmtId="2" fontId="0" fillId="0" borderId="22" xfId="0" applyNumberFormat="1" applyFill="1" applyBorder="1"/>
    <xf numFmtId="49" fontId="0" fillId="0" borderId="10" xfId="0" applyNumberFormat="1" applyFill="1" applyBorder="1" applyAlignment="1">
      <alignment horizontal="right"/>
    </xf>
    <xf numFmtId="57" fontId="0" fillId="0" borderId="14" xfId="0" applyNumberFormat="1" applyFill="1" applyBorder="1" applyAlignment="1">
      <alignment horizontal="center" vertical="center"/>
    </xf>
    <xf numFmtId="3" fontId="1" fillId="0" borderId="0" xfId="0" applyNumberFormat="1" applyFont="1" applyFill="1"/>
    <xf numFmtId="57" fontId="0" fillId="0" borderId="26" xfId="0" applyNumberFormat="1" applyFill="1" applyBorder="1" applyAlignment="1">
      <alignment horizontal="center" vertical="center"/>
    </xf>
    <xf numFmtId="49" fontId="0" fillId="0" borderId="12" xfId="0" applyNumberFormat="1" applyFill="1" applyBorder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5"/>
  <sheetViews>
    <sheetView tabSelected="1" workbookViewId="0">
      <selection activeCell="G11" sqref="G11"/>
    </sheetView>
  </sheetViews>
  <sheetFormatPr defaultRowHeight="22.75" x14ac:dyDescent="0.55000000000000004"/>
  <cols>
    <col min="1" max="1" width="13.85546875" style="2" customWidth="1"/>
    <col min="2" max="2" width="14.92578125" customWidth="1"/>
    <col min="3" max="3" width="15.42578125" customWidth="1"/>
    <col min="4" max="4" width="16.35546875" customWidth="1"/>
    <col min="5" max="5" width="14.85546875" customWidth="1"/>
    <col min="6" max="6" width="16.2109375" customWidth="1"/>
    <col min="7" max="7" width="17.140625" customWidth="1"/>
    <col min="9" max="9" width="18.85546875" style="1" customWidth="1"/>
    <col min="10" max="11" width="12.42578125" customWidth="1"/>
    <col min="12" max="12" width="11.640625" customWidth="1"/>
  </cols>
  <sheetData>
    <row r="1" spans="1:17" ht="39" customHeight="1" thickBot="1" x14ac:dyDescent="0.6">
      <c r="A1" s="6" t="s">
        <v>13</v>
      </c>
      <c r="B1" s="6"/>
      <c r="C1" s="6"/>
      <c r="D1" s="6"/>
      <c r="E1" s="6"/>
      <c r="F1" s="6"/>
      <c r="G1" s="6"/>
    </row>
    <row r="2" spans="1:17" s="3" customFormat="1" x14ac:dyDescent="0.35">
      <c r="A2" s="4" t="s">
        <v>0</v>
      </c>
      <c r="B2" s="70" t="s">
        <v>1</v>
      </c>
      <c r="C2" s="71"/>
      <c r="D2" s="72"/>
      <c r="E2" s="73" t="s">
        <v>2</v>
      </c>
      <c r="F2" s="71"/>
      <c r="G2" s="72"/>
      <c r="I2" s="74"/>
    </row>
    <row r="3" spans="1:17" s="3" customFormat="1" x14ac:dyDescent="0.35">
      <c r="A3" s="5"/>
      <c r="B3" s="75" t="s">
        <v>9</v>
      </c>
      <c r="C3" s="76" t="s">
        <v>3</v>
      </c>
      <c r="D3" s="77" t="s">
        <v>10</v>
      </c>
      <c r="E3" s="78" t="s">
        <v>11</v>
      </c>
      <c r="F3" s="76" t="s">
        <v>3</v>
      </c>
      <c r="G3" s="77" t="s">
        <v>10</v>
      </c>
      <c r="I3" s="74"/>
    </row>
    <row r="4" spans="1:17" s="13" customFormat="1" ht="21.65" customHeight="1" x14ac:dyDescent="0.55000000000000004">
      <c r="A4" s="7" t="s">
        <v>4</v>
      </c>
      <c r="B4" s="8" t="s">
        <v>12</v>
      </c>
      <c r="C4" s="9" t="s">
        <v>12</v>
      </c>
      <c r="D4" s="10" t="e">
        <f>C4/B4</f>
        <v>#VALUE!</v>
      </c>
      <c r="E4" s="11" t="s">
        <v>12</v>
      </c>
      <c r="F4" s="12" t="s">
        <v>12</v>
      </c>
      <c r="G4" s="10" t="e">
        <f>F4/E4</f>
        <v>#VALUE!</v>
      </c>
      <c r="I4" s="14"/>
      <c r="J4" s="15"/>
    </row>
    <row r="5" spans="1:17" s="13" customFormat="1" ht="21" customHeight="1" x14ac:dyDescent="0.55000000000000004">
      <c r="A5" s="7" t="s">
        <v>5</v>
      </c>
      <c r="B5" s="16">
        <v>610661</v>
      </c>
      <c r="C5" s="17">
        <v>1316003</v>
      </c>
      <c r="D5" s="10">
        <f t="shared" ref="D5:D35" si="0">C5/B5</f>
        <v>2.1550467444293968</v>
      </c>
      <c r="E5" s="18">
        <v>259266464</v>
      </c>
      <c r="F5" s="19">
        <v>463492030</v>
      </c>
      <c r="G5" s="10">
        <f t="shared" ref="G5:G35" si="1">F5/E5</f>
        <v>1.7877052930378223</v>
      </c>
      <c r="I5" s="14"/>
    </row>
    <row r="6" spans="1:17" s="13" customFormat="1" ht="23.15" thickBot="1" x14ac:dyDescent="0.6">
      <c r="A6" s="20" t="s">
        <v>6</v>
      </c>
      <c r="B6" s="21">
        <v>161244</v>
      </c>
      <c r="C6" s="22">
        <v>429883</v>
      </c>
      <c r="D6" s="23">
        <f t="shared" si="0"/>
        <v>2.6660402867703605</v>
      </c>
      <c r="E6" s="24">
        <v>240513186</v>
      </c>
      <c r="F6" s="25">
        <v>369441548</v>
      </c>
      <c r="G6" s="26">
        <f t="shared" si="1"/>
        <v>1.536055274740737</v>
      </c>
      <c r="I6" s="14"/>
    </row>
    <row r="7" spans="1:17" s="13" customFormat="1" x14ac:dyDescent="0.55000000000000004">
      <c r="A7" s="27">
        <v>43831</v>
      </c>
      <c r="B7" s="28">
        <v>96</v>
      </c>
      <c r="C7" s="29">
        <v>17715</v>
      </c>
      <c r="D7" s="30">
        <f t="shared" si="0"/>
        <v>184.53125</v>
      </c>
      <c r="E7" s="31">
        <v>19349602</v>
      </c>
      <c r="F7" s="29">
        <v>25353444</v>
      </c>
      <c r="G7" s="30">
        <f t="shared" si="1"/>
        <v>1.3102824543884675</v>
      </c>
      <c r="I7" s="14"/>
      <c r="P7" s="32"/>
    </row>
    <row r="8" spans="1:17" s="13" customFormat="1" x14ac:dyDescent="0.55000000000000004">
      <c r="A8" s="33">
        <v>43863</v>
      </c>
      <c r="B8" s="34">
        <v>41</v>
      </c>
      <c r="C8" s="35">
        <v>12958</v>
      </c>
      <c r="D8" s="36">
        <f t="shared" si="0"/>
        <v>316.04878048780489</v>
      </c>
      <c r="E8" s="37">
        <v>10234720</v>
      </c>
      <c r="F8" s="35">
        <v>15270870</v>
      </c>
      <c r="G8" s="10">
        <f t="shared" si="1"/>
        <v>1.4920652445792362</v>
      </c>
      <c r="I8" s="14"/>
      <c r="P8" s="32"/>
    </row>
    <row r="9" spans="1:17" s="13" customFormat="1" x14ac:dyDescent="0.55000000000000004">
      <c r="A9" s="33">
        <v>43893</v>
      </c>
      <c r="B9" s="34">
        <v>381</v>
      </c>
      <c r="C9" s="35">
        <v>13688</v>
      </c>
      <c r="D9" s="36">
        <f t="shared" si="0"/>
        <v>35.926509186351709</v>
      </c>
      <c r="E9" s="37">
        <v>26717676</v>
      </c>
      <c r="F9" s="35">
        <v>38221991</v>
      </c>
      <c r="G9" s="10">
        <f t="shared" si="1"/>
        <v>1.4305881619344436</v>
      </c>
      <c r="I9" s="14"/>
      <c r="P9" s="32"/>
    </row>
    <row r="10" spans="1:17" s="13" customFormat="1" x14ac:dyDescent="0.55000000000000004">
      <c r="A10" s="33">
        <v>43925</v>
      </c>
      <c r="B10" s="34">
        <v>115</v>
      </c>
      <c r="C10" s="35">
        <v>18329</v>
      </c>
      <c r="D10" s="36">
        <f t="shared" si="0"/>
        <v>159.38260869565218</v>
      </c>
      <c r="E10" s="37">
        <v>18784288</v>
      </c>
      <c r="F10" s="35">
        <v>28015873</v>
      </c>
      <c r="G10" s="10">
        <f t="shared" si="1"/>
        <v>1.4914524841186421</v>
      </c>
      <c r="I10" s="14"/>
      <c r="P10" s="32"/>
      <c r="Q10" s="32"/>
    </row>
    <row r="11" spans="1:17" s="13" customFormat="1" x14ac:dyDescent="0.55000000000000004">
      <c r="A11" s="33">
        <v>43956</v>
      </c>
      <c r="B11" s="34">
        <v>190</v>
      </c>
      <c r="C11" s="35">
        <v>40339</v>
      </c>
      <c r="D11" s="36">
        <f t="shared" si="0"/>
        <v>212.31052631578947</v>
      </c>
      <c r="E11" s="37">
        <v>18729708</v>
      </c>
      <c r="F11" s="35">
        <v>25229975</v>
      </c>
      <c r="G11" s="10">
        <f t="shared" si="1"/>
        <v>1.3470565050987446</v>
      </c>
      <c r="I11" s="14"/>
      <c r="P11" s="32"/>
    </row>
    <row r="12" spans="1:17" s="13" customFormat="1" x14ac:dyDescent="0.55000000000000004">
      <c r="A12" s="33">
        <v>43988</v>
      </c>
      <c r="B12" s="34">
        <v>14</v>
      </c>
      <c r="C12" s="35">
        <v>396</v>
      </c>
      <c r="D12" s="36">
        <f t="shared" si="0"/>
        <v>28.285714285714285</v>
      </c>
      <c r="E12" s="37">
        <v>19369544</v>
      </c>
      <c r="F12" s="35">
        <v>22412967</v>
      </c>
      <c r="G12" s="10">
        <f t="shared" si="1"/>
        <v>1.1571241429328434</v>
      </c>
      <c r="I12" s="14"/>
      <c r="P12" s="32"/>
      <c r="Q12" s="32"/>
    </row>
    <row r="13" spans="1:17" s="13" customFormat="1" ht="23.15" thickBot="1" x14ac:dyDescent="0.6">
      <c r="A13" s="33">
        <v>44019</v>
      </c>
      <c r="B13" s="34">
        <v>18273</v>
      </c>
      <c r="C13" s="35">
        <v>80978</v>
      </c>
      <c r="D13" s="36">
        <f t="shared" si="0"/>
        <v>4.431565698024408</v>
      </c>
      <c r="E13" s="37">
        <v>19494466</v>
      </c>
      <c r="F13" s="35">
        <v>24179586</v>
      </c>
      <c r="G13" s="10">
        <f t="shared" si="1"/>
        <v>1.2403307687422678</v>
      </c>
      <c r="I13" s="14"/>
      <c r="P13" s="32"/>
    </row>
    <row r="14" spans="1:17" s="13" customFormat="1" thickBot="1" x14ac:dyDescent="0.4">
      <c r="A14" s="33">
        <v>44051</v>
      </c>
      <c r="B14" s="34">
        <v>35343</v>
      </c>
      <c r="C14" s="35">
        <v>68637</v>
      </c>
      <c r="D14" s="36">
        <f t="shared" si="0"/>
        <v>1.9420252949664714</v>
      </c>
      <c r="E14" s="37">
        <v>18417200</v>
      </c>
      <c r="F14" s="35">
        <v>23254225</v>
      </c>
      <c r="G14" s="10">
        <f t="shared" si="1"/>
        <v>1.2626362856460265</v>
      </c>
      <c r="I14" s="38"/>
      <c r="J14" s="39"/>
      <c r="K14" s="39"/>
      <c r="L14" s="39"/>
      <c r="M14" s="39"/>
      <c r="N14" s="39"/>
      <c r="O14" s="39"/>
      <c r="P14" s="40"/>
    </row>
    <row r="15" spans="1:17" s="13" customFormat="1" thickBot="1" x14ac:dyDescent="0.4">
      <c r="A15" s="33">
        <v>44083</v>
      </c>
      <c r="B15" s="34">
        <v>55</v>
      </c>
      <c r="C15" s="35">
        <v>6728</v>
      </c>
      <c r="D15" s="36">
        <f t="shared" si="0"/>
        <v>122.32727272727273</v>
      </c>
      <c r="E15" s="37">
        <v>19822147</v>
      </c>
      <c r="F15" s="35">
        <v>23584124</v>
      </c>
      <c r="G15" s="10">
        <f t="shared" si="1"/>
        <v>1.1897865554119844</v>
      </c>
      <c r="I15" s="41"/>
      <c r="J15" s="42"/>
      <c r="K15" s="42"/>
      <c r="L15" s="42"/>
      <c r="M15" s="42"/>
      <c r="N15" s="42"/>
      <c r="O15" s="42"/>
      <c r="P15" s="43"/>
      <c r="Q15" s="32"/>
    </row>
    <row r="16" spans="1:17" s="13" customFormat="1" x14ac:dyDescent="0.55000000000000004">
      <c r="A16" s="33">
        <v>44114</v>
      </c>
      <c r="B16" s="44">
        <v>18</v>
      </c>
      <c r="C16" s="45">
        <v>12058</v>
      </c>
      <c r="D16" s="36">
        <f>C16/B16</f>
        <v>669.88888888888891</v>
      </c>
      <c r="E16" s="37">
        <v>15093620</v>
      </c>
      <c r="F16" s="35">
        <v>17610108</v>
      </c>
      <c r="G16" s="10">
        <f t="shared" si="1"/>
        <v>1.1667252786276585</v>
      </c>
      <c r="I16" s="14"/>
      <c r="P16" s="32"/>
      <c r="Q16" s="32"/>
    </row>
    <row r="17" spans="1:19" s="13" customFormat="1" x14ac:dyDescent="0.55000000000000004">
      <c r="A17" s="33">
        <v>44146</v>
      </c>
      <c r="B17" s="46">
        <v>35225</v>
      </c>
      <c r="C17" s="47">
        <v>32447</v>
      </c>
      <c r="D17" s="48">
        <f>C17/B17</f>
        <v>0.92113555713271822</v>
      </c>
      <c r="E17" s="37">
        <v>20447224</v>
      </c>
      <c r="F17" s="35">
        <v>24384371</v>
      </c>
      <c r="G17" s="10">
        <f t="shared" si="1"/>
        <v>1.1925516637368476</v>
      </c>
      <c r="I17" s="14"/>
      <c r="L17" s="32"/>
      <c r="P17" s="32"/>
    </row>
    <row r="18" spans="1:19" s="13" customFormat="1" x14ac:dyDescent="0.55000000000000004">
      <c r="A18" s="33">
        <v>44177</v>
      </c>
      <c r="B18" s="46">
        <v>20251</v>
      </c>
      <c r="C18" s="47">
        <v>20982</v>
      </c>
      <c r="D18" s="48">
        <f>C18/B18</f>
        <v>1.0360969828650437</v>
      </c>
      <c r="E18" s="37">
        <v>17218210</v>
      </c>
      <c r="F18" s="35">
        <v>21035822</v>
      </c>
      <c r="G18" s="10">
        <f t="shared" si="1"/>
        <v>1.2217194470273043</v>
      </c>
      <c r="I18" s="14"/>
      <c r="L18" s="32"/>
      <c r="P18" s="32"/>
    </row>
    <row r="19" spans="1:19" s="13" customFormat="1" ht="23.15" thickBot="1" x14ac:dyDescent="0.6">
      <c r="A19" s="49" t="s">
        <v>8</v>
      </c>
      <c r="B19" s="50">
        <f>SUM(B7:B18)</f>
        <v>110002</v>
      </c>
      <c r="C19" s="51">
        <f>SUM(C7:C18)</f>
        <v>325255</v>
      </c>
      <c r="D19" s="23">
        <f t="shared" si="0"/>
        <v>2.9568098761840695</v>
      </c>
      <c r="E19" s="52">
        <f>SUM(E7:E18)</f>
        <v>223678405</v>
      </c>
      <c r="F19" s="53">
        <f>SUM(F7:F18)</f>
        <v>288553356</v>
      </c>
      <c r="G19" s="23">
        <f t="shared" si="1"/>
        <v>1.2900367203530443</v>
      </c>
      <c r="I19" s="14"/>
    </row>
    <row r="20" spans="1:19" s="13" customFormat="1" x14ac:dyDescent="0.55000000000000004">
      <c r="A20" s="54">
        <v>44197</v>
      </c>
      <c r="B20" s="55">
        <v>935</v>
      </c>
      <c r="C20" s="56">
        <v>14023</v>
      </c>
      <c r="D20" s="30">
        <f t="shared" si="0"/>
        <v>14.997860962566845</v>
      </c>
      <c r="E20" s="57">
        <v>20959489</v>
      </c>
      <c r="F20" s="58">
        <v>27881311</v>
      </c>
      <c r="G20" s="59">
        <f t="shared" si="1"/>
        <v>1.3302476505987335</v>
      </c>
      <c r="I20" s="14"/>
      <c r="P20" s="32"/>
    </row>
    <row r="21" spans="1:19" s="13" customFormat="1" x14ac:dyDescent="0.55000000000000004">
      <c r="A21" s="60">
        <v>44228</v>
      </c>
      <c r="B21" s="16">
        <v>106</v>
      </c>
      <c r="C21" s="35">
        <v>22755</v>
      </c>
      <c r="D21" s="10">
        <f t="shared" si="0"/>
        <v>214.66981132075472</v>
      </c>
      <c r="E21" s="61">
        <v>16053103</v>
      </c>
      <c r="F21" s="35">
        <v>23419627</v>
      </c>
      <c r="G21" s="10">
        <f t="shared" si="1"/>
        <v>1.4588847402274812</v>
      </c>
      <c r="I21" s="14"/>
      <c r="P21" s="32"/>
      <c r="S21" s="32"/>
    </row>
    <row r="22" spans="1:19" s="13" customFormat="1" x14ac:dyDescent="0.55000000000000004">
      <c r="A22" s="60">
        <v>44256</v>
      </c>
      <c r="B22" s="16">
        <v>35268</v>
      </c>
      <c r="C22" s="35">
        <v>48456</v>
      </c>
      <c r="D22" s="10">
        <f t="shared" si="0"/>
        <v>1.3739367131677442</v>
      </c>
      <c r="E22" s="61">
        <v>24477360</v>
      </c>
      <c r="F22" s="35">
        <v>36879122</v>
      </c>
      <c r="G22" s="10">
        <f t="shared" si="1"/>
        <v>1.5066625649171317</v>
      </c>
      <c r="I22" s="14"/>
      <c r="P22" s="32"/>
      <c r="S22" s="32"/>
    </row>
    <row r="23" spans="1:19" s="13" customFormat="1" x14ac:dyDescent="0.55000000000000004">
      <c r="A23" s="60">
        <v>44287</v>
      </c>
      <c r="B23" s="16">
        <v>17781</v>
      </c>
      <c r="C23" s="35">
        <v>32188</v>
      </c>
      <c r="D23" s="10">
        <f t="shared" si="0"/>
        <v>1.810246892750689</v>
      </c>
      <c r="E23" s="61">
        <v>20294580</v>
      </c>
      <c r="F23" s="35">
        <v>31003651</v>
      </c>
      <c r="G23" s="10">
        <f t="shared" si="1"/>
        <v>1.527681331665893</v>
      </c>
      <c r="I23" s="14"/>
      <c r="P23" s="32"/>
      <c r="S23" s="32"/>
    </row>
    <row r="24" spans="1:19" s="13" customFormat="1" x14ac:dyDescent="0.55000000000000004">
      <c r="A24" s="60">
        <v>44318</v>
      </c>
      <c r="B24" s="16">
        <v>287</v>
      </c>
      <c r="C24" s="35">
        <v>38604</v>
      </c>
      <c r="D24" s="10">
        <f t="shared" si="0"/>
        <v>134.50871080139373</v>
      </c>
      <c r="E24" s="61">
        <v>23619610</v>
      </c>
      <c r="F24" s="35">
        <v>36530204</v>
      </c>
      <c r="G24" s="10">
        <f t="shared" si="1"/>
        <v>1.5466048762024436</v>
      </c>
      <c r="I24" s="14"/>
      <c r="P24" s="32"/>
      <c r="S24" s="32"/>
    </row>
    <row r="25" spans="1:19" s="13" customFormat="1" x14ac:dyDescent="0.55000000000000004">
      <c r="A25" s="60">
        <v>44349</v>
      </c>
      <c r="B25" s="16">
        <v>17870</v>
      </c>
      <c r="C25" s="35">
        <v>43614</v>
      </c>
      <c r="D25" s="10">
        <f t="shared" si="0"/>
        <v>2.4406267487409066</v>
      </c>
      <c r="E25" s="61">
        <v>22865540</v>
      </c>
      <c r="F25" s="35">
        <v>35409629</v>
      </c>
      <c r="G25" s="10">
        <f t="shared" si="1"/>
        <v>1.5486023509613156</v>
      </c>
      <c r="I25" s="14"/>
      <c r="P25" s="32"/>
      <c r="S25" s="32"/>
    </row>
    <row r="26" spans="1:19" s="13" customFormat="1" x14ac:dyDescent="0.55000000000000004">
      <c r="A26" s="60">
        <v>44379</v>
      </c>
      <c r="B26" s="16">
        <v>17778</v>
      </c>
      <c r="C26" s="35">
        <v>30137</v>
      </c>
      <c r="D26" s="10">
        <f t="shared" si="0"/>
        <v>1.6951850601867477</v>
      </c>
      <c r="E26" s="61">
        <v>16568240</v>
      </c>
      <c r="F26" s="35">
        <v>25313706</v>
      </c>
      <c r="G26" s="10">
        <f t="shared" si="1"/>
        <v>1.5278452026286438</v>
      </c>
      <c r="I26" s="14"/>
      <c r="P26" s="32"/>
      <c r="S26" s="32"/>
    </row>
    <row r="27" spans="1:19" s="13" customFormat="1" x14ac:dyDescent="0.55000000000000004">
      <c r="A27" s="60">
        <v>44411</v>
      </c>
      <c r="B27" s="16">
        <v>11</v>
      </c>
      <c r="C27" s="35">
        <v>401</v>
      </c>
      <c r="D27" s="10">
        <f t="shared" si="0"/>
        <v>36.454545454545453</v>
      </c>
      <c r="E27" s="61">
        <v>20248682</v>
      </c>
      <c r="F27" s="35">
        <v>30726325</v>
      </c>
      <c r="G27" s="10">
        <f t="shared" si="1"/>
        <v>1.5174481479831625</v>
      </c>
      <c r="I27" s="14"/>
      <c r="P27" s="32"/>
      <c r="S27" s="32"/>
    </row>
    <row r="28" spans="1:19" s="13" customFormat="1" x14ac:dyDescent="0.55000000000000004">
      <c r="A28" s="60">
        <v>44443</v>
      </c>
      <c r="B28" s="16">
        <v>17937</v>
      </c>
      <c r="C28" s="35">
        <v>41972</v>
      </c>
      <c r="D28" s="10">
        <f t="shared" si="0"/>
        <v>2.3399676646038916</v>
      </c>
      <c r="E28" s="61">
        <v>16710777</v>
      </c>
      <c r="F28" s="35">
        <v>25693711</v>
      </c>
      <c r="G28" s="10">
        <f t="shared" si="1"/>
        <v>1.5375533405777602</v>
      </c>
      <c r="I28" s="14"/>
      <c r="P28" s="32"/>
      <c r="S28" s="32"/>
    </row>
    <row r="29" spans="1:19" s="13" customFormat="1" x14ac:dyDescent="0.55000000000000004">
      <c r="A29" s="60">
        <v>44474</v>
      </c>
      <c r="B29" s="16">
        <v>6</v>
      </c>
      <c r="C29" s="35">
        <v>335</v>
      </c>
      <c r="D29" s="10">
        <f t="shared" si="0"/>
        <v>55.833333333333336</v>
      </c>
      <c r="E29" s="61">
        <v>20678050</v>
      </c>
      <c r="F29" s="35">
        <v>33016168</v>
      </c>
      <c r="G29" s="10">
        <f t="shared" si="1"/>
        <v>1.5966770561053871</v>
      </c>
      <c r="I29" s="14"/>
      <c r="P29" s="32"/>
      <c r="S29" s="32"/>
    </row>
    <row r="30" spans="1:19" s="13" customFormat="1" x14ac:dyDescent="0.55000000000000004">
      <c r="A30" s="60">
        <v>44506</v>
      </c>
      <c r="B30" s="16">
        <v>525</v>
      </c>
      <c r="C30" s="35">
        <v>8639</v>
      </c>
      <c r="D30" s="10">
        <f t="shared" si="0"/>
        <v>16.455238095238094</v>
      </c>
      <c r="E30" s="61">
        <v>22480620</v>
      </c>
      <c r="F30" s="35">
        <v>39924524</v>
      </c>
      <c r="G30" s="10">
        <f t="shared" si="1"/>
        <v>1.7759529763858826</v>
      </c>
      <c r="I30" s="14"/>
    </row>
    <row r="31" spans="1:19" s="13" customFormat="1" x14ac:dyDescent="0.55000000000000004">
      <c r="A31" s="60">
        <v>44537</v>
      </c>
      <c r="B31" s="16">
        <v>126</v>
      </c>
      <c r="C31" s="62">
        <v>28117</v>
      </c>
      <c r="D31" s="10">
        <f t="shared" si="0"/>
        <v>223.15079365079364</v>
      </c>
      <c r="E31" s="61">
        <v>21211910</v>
      </c>
      <c r="F31" s="35">
        <v>42897748</v>
      </c>
      <c r="G31" s="10">
        <f t="shared" si="1"/>
        <v>2.0223425424678871</v>
      </c>
      <c r="I31" s="14"/>
    </row>
    <row r="32" spans="1:19" s="13" customFormat="1" ht="30.65" customHeight="1" thickBot="1" x14ac:dyDescent="0.6">
      <c r="A32" s="49" t="s">
        <v>7</v>
      </c>
      <c r="B32" s="21">
        <f>SUM(B20:B31)</f>
        <v>108630</v>
      </c>
      <c r="C32" s="22">
        <f>SUM(C20:C31)</f>
        <v>309241</v>
      </c>
      <c r="D32" s="23">
        <f t="shared" si="0"/>
        <v>2.8467366289238698</v>
      </c>
      <c r="E32" s="63">
        <f>SUM(E20:E31)</f>
        <v>246167961</v>
      </c>
      <c r="F32" s="25">
        <f>SUM(F20:F31)</f>
        <v>388695726</v>
      </c>
      <c r="G32" s="26">
        <f t="shared" si="1"/>
        <v>1.5789858453594616</v>
      </c>
      <c r="I32" s="14"/>
    </row>
    <row r="33" spans="1:9" s="13" customFormat="1" x14ac:dyDescent="0.55000000000000004">
      <c r="A33" s="27">
        <v>44562</v>
      </c>
      <c r="B33" s="55">
        <v>3799</v>
      </c>
      <c r="C33" s="29">
        <v>40671</v>
      </c>
      <c r="D33" s="64">
        <f t="shared" si="0"/>
        <v>10.705712029481443</v>
      </c>
      <c r="E33" s="65">
        <v>26318160</v>
      </c>
      <c r="F33" s="29">
        <v>52098754</v>
      </c>
      <c r="G33" s="64">
        <f t="shared" si="1"/>
        <v>1.9795743319441785</v>
      </c>
      <c r="I33" s="14"/>
    </row>
    <row r="34" spans="1:9" s="13" customFormat="1" x14ac:dyDescent="0.55000000000000004">
      <c r="A34" s="66">
        <v>44594</v>
      </c>
      <c r="B34" s="16">
        <v>26</v>
      </c>
      <c r="C34" s="35">
        <v>3328</v>
      </c>
      <c r="D34" s="26">
        <f t="shared" si="0"/>
        <v>128</v>
      </c>
      <c r="E34" s="61">
        <v>20234410</v>
      </c>
      <c r="F34" s="35">
        <v>37936814</v>
      </c>
      <c r="G34" s="26">
        <f t="shared" si="1"/>
        <v>1.8748663291887433</v>
      </c>
      <c r="I34" s="67"/>
    </row>
    <row r="35" spans="1:9" s="13" customFormat="1" ht="23.15" thickBot="1" x14ac:dyDescent="0.6">
      <c r="A35" s="68">
        <v>44623</v>
      </c>
      <c r="B35" s="21">
        <v>35319</v>
      </c>
      <c r="C35" s="22">
        <v>44239</v>
      </c>
      <c r="D35" s="23">
        <f t="shared" si="0"/>
        <v>1.2525552818596224</v>
      </c>
      <c r="E35" s="69">
        <v>22420090</v>
      </c>
      <c r="F35" s="22">
        <v>39693546</v>
      </c>
      <c r="G35" s="23">
        <f t="shared" si="1"/>
        <v>1.7704454353216246</v>
      </c>
      <c r="I35" s="67"/>
    </row>
  </sheetData>
  <mergeCells count="4">
    <mergeCell ref="A2:A3"/>
    <mergeCell ref="A1:G1"/>
    <mergeCell ref="B2:D2"/>
    <mergeCell ref="E2:G2"/>
  </mergeCells>
  <phoneticPr fontId="2" type="noConversion"/>
  <pageMargins left="0.7" right="0.7" top="0.75" bottom="0.75" header="0.3" footer="0.3"/>
  <pageSetup paperSize="9" orientation="portrait" horizontalDpi="1200" verticalDpi="1200" r:id="rId1"/>
  <ignoredErrors>
    <ignoredError sqref="B32 E32:F32 E19:F19 B19:C19" formulaRange="1"/>
    <ignoredError sqref="D17:D18" evalError="1"/>
    <ignoredError sqref="D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rong</dc:creator>
  <cp:lastModifiedBy>XJCao</cp:lastModifiedBy>
  <dcterms:created xsi:type="dcterms:W3CDTF">2015-06-05T18:19:34Z</dcterms:created>
  <dcterms:modified xsi:type="dcterms:W3CDTF">2022-04-27T14:53:23Z</dcterms:modified>
</cp:coreProperties>
</file>