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1900A7D-2687-461A-B1B9-076BC9D76F12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C19" i="1" l="1"/>
  <c r="B19" i="1"/>
  <c r="C32" i="1"/>
  <c r="F19" i="1"/>
  <c r="E19" i="1"/>
  <c r="D18" i="1"/>
  <c r="G9" i="1"/>
  <c r="G10" i="1"/>
  <c r="G11" i="1"/>
  <c r="G12" i="1"/>
  <c r="G13" i="1"/>
  <c r="G14" i="1"/>
  <c r="G15" i="1"/>
  <c r="G16" i="1"/>
  <c r="G17" i="1"/>
  <c r="G18" i="1"/>
  <c r="D9" i="1"/>
  <c r="D10" i="1"/>
  <c r="D11" i="1"/>
  <c r="D12" i="1"/>
  <c r="D13" i="1"/>
  <c r="D14" i="1"/>
  <c r="D15" i="1"/>
  <c r="D16" i="1"/>
  <c r="D17" i="1"/>
  <c r="G7" i="1"/>
  <c r="G8" i="1"/>
  <c r="D7" i="1"/>
  <c r="D8" i="1"/>
  <c r="F32" i="1"/>
  <c r="E32" i="1"/>
  <c r="G5" i="1"/>
  <c r="G6" i="1"/>
  <c r="G20" i="1"/>
  <c r="G21" i="1"/>
  <c r="G4" i="1"/>
  <c r="B32" i="1"/>
  <c r="D5" i="1"/>
  <c r="D6" i="1"/>
  <c r="D20" i="1"/>
  <c r="D21" i="1"/>
  <c r="D4" i="1"/>
  <c r="D19" i="1" l="1"/>
  <c r="D32" i="1"/>
  <c r="G19" i="1"/>
  <c r="G32" i="1"/>
</calcChain>
</file>

<file path=xl/sharedStrings.xml><?xml version="1.0" encoding="utf-8"?>
<sst xmlns="http://schemas.openxmlformats.org/spreadsheetml/2006/main" count="19" uniqueCount="14">
  <si>
    <t xml:space="preserve">数据年月	</t>
  </si>
  <si>
    <t>进口</t>
  </si>
  <si>
    <t>出口</t>
  </si>
  <si>
    <t>金额（美元）</t>
  </si>
  <si>
    <t>2017年</t>
    <phoneticPr fontId="2" type="noConversion"/>
  </si>
  <si>
    <t>2018年</t>
    <phoneticPr fontId="2" type="noConversion"/>
  </si>
  <si>
    <t>2019年</t>
    <phoneticPr fontId="2" type="noConversion"/>
  </si>
  <si>
    <t>2021年合计</t>
    <phoneticPr fontId="2" type="noConversion"/>
  </si>
  <si>
    <t>2020年合计</t>
    <phoneticPr fontId="2" type="noConversion"/>
  </si>
  <si>
    <t>进口数量（KG）</t>
    <phoneticPr fontId="2" type="noConversion"/>
  </si>
  <si>
    <t>单价（美元/KG）</t>
    <phoneticPr fontId="2" type="noConversion"/>
  </si>
  <si>
    <t>出口数量（KG）</t>
    <phoneticPr fontId="2" type="noConversion"/>
  </si>
  <si>
    <t>无</t>
    <phoneticPr fontId="2" type="noConversion"/>
  </si>
  <si>
    <t>电子氢氟酸（28111110）2017年-2021年月进出口数据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</si>
</sst>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 "/>
    <numFmt numFmtId="178" formatCode="0_);[Red]\(0\)"/>
  </numFmts>
  <fonts count="4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11" xfId="0" applyFill="1" applyBorder="1"/>
    <xf numFmtId="177" fontId="0" fillId="0" borderId="1" xfId="0" applyNumberFormat="1" applyFill="1" applyBorder="1"/>
    <xf numFmtId="2" fontId="0" fillId="0" borderId="6" xfId="0" applyNumberFormat="1" applyFill="1" applyBorder="1"/>
    <xf numFmtId="0" fontId="0" fillId="0" borderId="5" xfId="0" applyFill="1" applyBorder="1"/>
    <xf numFmtId="178" fontId="0" fillId="0" borderId="1" xfId="0" applyNumberFormat="1" applyFill="1" applyBorder="1"/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/>
    <xf numFmtId="177" fontId="0" fillId="0" borderId="8" xfId="0" applyNumberFormat="1" applyFill="1" applyBorder="1"/>
    <xf numFmtId="2" fontId="0" fillId="0" borderId="9" xfId="0" applyNumberFormat="1" applyFill="1" applyBorder="1"/>
    <xf numFmtId="0" fontId="0" fillId="0" borderId="7" xfId="0" applyFill="1" applyBorder="1"/>
    <xf numFmtId="178" fontId="0" fillId="0" borderId="8" xfId="0" applyNumberFormat="1" applyFill="1" applyBorder="1"/>
    <xf numFmtId="57" fontId="0" fillId="0" borderId="23" xfId="0" applyNumberFormat="1" applyFill="1" applyBorder="1" applyAlignment="1">
      <alignment horizontal="center" vertical="center"/>
    </xf>
    <xf numFmtId="0" fontId="0" fillId="0" borderId="20" xfId="0" applyFill="1" applyBorder="1"/>
    <xf numFmtId="177" fontId="0" fillId="0" borderId="3" xfId="0" applyNumberFormat="1" applyFill="1" applyBorder="1"/>
    <xf numFmtId="2" fontId="0" fillId="0" borderId="4" xfId="0" applyNumberFormat="1" applyFill="1" applyBorder="1"/>
    <xf numFmtId="0" fontId="0" fillId="0" borderId="16" xfId="0" applyFill="1" applyBorder="1"/>
    <xf numFmtId="178" fontId="0" fillId="0" borderId="0" xfId="0" applyNumberFormat="1" applyFill="1"/>
    <xf numFmtId="2" fontId="0" fillId="0" borderId="18" xfId="0" applyNumberFormat="1" applyFill="1" applyBorder="1"/>
    <xf numFmtId="3" fontId="0" fillId="0" borderId="0" xfId="0" applyNumberFormat="1" applyFill="1"/>
    <xf numFmtId="57" fontId="0" fillId="0" borderId="21" xfId="0" applyNumberFormat="1" applyFill="1" applyBorder="1" applyAlignment="1">
      <alignment horizontal="center" vertical="center"/>
    </xf>
    <xf numFmtId="0" fontId="0" fillId="0" borderId="19" xfId="0" applyFill="1" applyBorder="1"/>
    <xf numFmtId="0" fontId="0" fillId="0" borderId="26" xfId="0" applyFill="1" applyBorder="1"/>
    <xf numFmtId="178" fontId="0" fillId="0" borderId="19" xfId="0" applyNumberFormat="1" applyFill="1" applyBorder="1"/>
    <xf numFmtId="178" fontId="0" fillId="0" borderId="23" xfId="0" applyNumberFormat="1" applyFill="1" applyBorder="1"/>
    <xf numFmtId="0" fontId="0" fillId="0" borderId="24" xfId="0" applyFill="1" applyBorder="1" applyAlignment="1">
      <alignment horizontal="center" vertical="center"/>
    </xf>
    <xf numFmtId="178" fontId="0" fillId="0" borderId="12" xfId="0" applyNumberFormat="1" applyFill="1" applyBorder="1"/>
    <xf numFmtId="176" fontId="0" fillId="0" borderId="20" xfId="0" applyNumberFormat="1" applyFill="1" applyBorder="1" applyAlignment="1">
      <alignment horizontal="center" vertical="center"/>
    </xf>
    <xf numFmtId="0" fontId="0" fillId="0" borderId="2" xfId="0" applyFill="1" applyBorder="1"/>
    <xf numFmtId="178" fontId="0" fillId="0" borderId="25" xfId="0" applyNumberFormat="1" applyFill="1" applyBorder="1"/>
    <xf numFmtId="178" fontId="0" fillId="0" borderId="17" xfId="0" applyNumberFormat="1" applyFill="1" applyBorder="1"/>
    <xf numFmtId="176" fontId="0" fillId="0" borderId="19" xfId="0" applyNumberFormat="1" applyFill="1" applyBorder="1" applyAlignment="1">
      <alignment horizontal="center" vertical="center"/>
    </xf>
    <xf numFmtId="0" fontId="0" fillId="0" borderId="22" xfId="0" applyFill="1" applyBorder="1"/>
    <xf numFmtId="178" fontId="0" fillId="0" borderId="0" xfId="0" applyNumberFormat="1" applyFill="1" applyBorder="1"/>
    <xf numFmtId="0" fontId="0" fillId="0" borderId="8" xfId="0" applyFill="1" applyBorder="1"/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3"/>
  <sheetViews>
    <sheetView tabSelected="1" workbookViewId="0">
      <selection activeCell="A4" sqref="A4:XFD33"/>
    </sheetView>
  </sheetViews>
  <sheetFormatPr defaultRowHeight="22.75" x14ac:dyDescent="0.55000000000000004"/>
  <cols>
    <col min="1" max="1" width="13.85546875" style="6" customWidth="1"/>
    <col min="2" max="2" width="15.640625" customWidth="1"/>
    <col min="3" max="3" width="15.42578125" customWidth="1"/>
    <col min="4" max="4" width="16.35546875" customWidth="1"/>
    <col min="5" max="5" width="14.85546875" customWidth="1"/>
    <col min="6" max="6" width="16.2109375" customWidth="1"/>
    <col min="7" max="7" width="18.42578125" customWidth="1"/>
    <col min="8" max="8" width="18.85546875" style="1" customWidth="1"/>
    <col min="9" max="10" width="12.42578125" customWidth="1"/>
    <col min="11" max="11" width="11.640625" customWidth="1"/>
    <col min="15" max="15" width="12.2109375" customWidth="1"/>
  </cols>
  <sheetData>
    <row r="1" spans="1:16" ht="39" customHeight="1" thickBot="1" x14ac:dyDescent="0.6">
      <c r="A1" s="9" t="s">
        <v>13</v>
      </c>
      <c r="B1" s="9"/>
      <c r="C1" s="9"/>
      <c r="D1" s="9"/>
      <c r="E1" s="9"/>
      <c r="F1" s="9"/>
      <c r="G1" s="9"/>
    </row>
    <row r="2" spans="1:16" x14ac:dyDescent="0.55000000000000004">
      <c r="A2" s="7" t="s">
        <v>0</v>
      </c>
      <c r="B2" s="10" t="s">
        <v>1</v>
      </c>
      <c r="C2" s="11"/>
      <c r="D2" s="12"/>
      <c r="E2" s="13" t="s">
        <v>2</v>
      </c>
      <c r="F2" s="11"/>
      <c r="G2" s="12"/>
    </row>
    <row r="3" spans="1:16" x14ac:dyDescent="0.55000000000000004">
      <c r="A3" s="8"/>
      <c r="B3" s="5" t="s">
        <v>9</v>
      </c>
      <c r="C3" s="2" t="s">
        <v>3</v>
      </c>
      <c r="D3" s="4" t="s">
        <v>10</v>
      </c>
      <c r="E3" s="3" t="s">
        <v>11</v>
      </c>
      <c r="F3" s="2" t="s">
        <v>3</v>
      </c>
      <c r="G3" s="4" t="s">
        <v>10</v>
      </c>
    </row>
    <row r="4" spans="1:16" s="21" customFormat="1" ht="21.65" customHeight="1" x14ac:dyDescent="0.55000000000000004">
      <c r="A4" s="14" t="s">
        <v>4</v>
      </c>
      <c r="B4" s="15" t="s">
        <v>12</v>
      </c>
      <c r="C4" s="16" t="s">
        <v>12</v>
      </c>
      <c r="D4" s="17" t="e">
        <f>C4/B4</f>
        <v>#VALUE!</v>
      </c>
      <c r="E4" s="18" t="s">
        <v>12</v>
      </c>
      <c r="F4" s="19" t="s">
        <v>12</v>
      </c>
      <c r="G4" s="17" t="e">
        <f>F4/E4</f>
        <v>#VALUE!</v>
      </c>
      <c r="H4" s="20"/>
    </row>
    <row r="5" spans="1:16" s="21" customFormat="1" ht="21" customHeight="1" x14ac:dyDescent="0.55000000000000004">
      <c r="A5" s="14" t="s">
        <v>5</v>
      </c>
      <c r="B5" s="22">
        <v>9974822</v>
      </c>
      <c r="C5" s="23">
        <v>29763541</v>
      </c>
      <c r="D5" s="24">
        <f t="shared" ref="D5:D32" si="0">C5/B5</f>
        <v>2.9838668800305408</v>
      </c>
      <c r="E5" s="25">
        <v>13957958</v>
      </c>
      <c r="F5" s="26">
        <v>17436142</v>
      </c>
      <c r="G5" s="24">
        <f t="shared" ref="G5:G32" si="1">F5/E5</f>
        <v>1.2491900319516651</v>
      </c>
      <c r="H5" s="20"/>
    </row>
    <row r="6" spans="1:16" s="21" customFormat="1" ht="23.15" thickBot="1" x14ac:dyDescent="0.6">
      <c r="A6" s="27" t="s">
        <v>6</v>
      </c>
      <c r="B6" s="28">
        <v>10353853</v>
      </c>
      <c r="C6" s="29">
        <v>30603790</v>
      </c>
      <c r="D6" s="30">
        <f t="shared" si="0"/>
        <v>2.955787570095886</v>
      </c>
      <c r="E6" s="31">
        <v>22236740</v>
      </c>
      <c r="F6" s="32">
        <v>34282541</v>
      </c>
      <c r="G6" s="30">
        <f t="shared" si="1"/>
        <v>1.5417071477203943</v>
      </c>
      <c r="H6" s="20"/>
    </row>
    <row r="7" spans="1:16" s="21" customFormat="1" x14ac:dyDescent="0.55000000000000004">
      <c r="A7" s="33">
        <v>43831</v>
      </c>
      <c r="B7" s="34">
        <v>1156363</v>
      </c>
      <c r="C7" s="35">
        <v>3220401</v>
      </c>
      <c r="D7" s="36">
        <f t="shared" si="0"/>
        <v>2.7849395042906075</v>
      </c>
      <c r="E7" s="37">
        <v>2350807</v>
      </c>
      <c r="F7" s="38">
        <v>3362453</v>
      </c>
      <c r="G7" s="39">
        <f t="shared" si="1"/>
        <v>1.430339879028776</v>
      </c>
      <c r="H7" s="20"/>
      <c r="O7" s="40"/>
    </row>
    <row r="8" spans="1:16" s="21" customFormat="1" x14ac:dyDescent="0.55000000000000004">
      <c r="A8" s="41">
        <v>43863</v>
      </c>
      <c r="B8" s="42">
        <v>961368</v>
      </c>
      <c r="C8" s="23">
        <v>2710025</v>
      </c>
      <c r="D8" s="24">
        <f t="shared" si="0"/>
        <v>2.8189257391550373</v>
      </c>
      <c r="E8" s="22">
        <v>851811</v>
      </c>
      <c r="F8" s="26">
        <v>1096238</v>
      </c>
      <c r="G8" s="24">
        <f t="shared" si="1"/>
        <v>1.2869498045928029</v>
      </c>
      <c r="H8" s="20"/>
      <c r="O8" s="40"/>
    </row>
    <row r="9" spans="1:16" s="21" customFormat="1" x14ac:dyDescent="0.55000000000000004">
      <c r="A9" s="41">
        <v>43893</v>
      </c>
      <c r="B9" s="42">
        <v>1232862</v>
      </c>
      <c r="C9" s="23">
        <v>3631245</v>
      </c>
      <c r="D9" s="24">
        <f t="shared" si="0"/>
        <v>2.9453783148478907</v>
      </c>
      <c r="E9" s="22">
        <v>2893142</v>
      </c>
      <c r="F9" s="26">
        <v>3785182</v>
      </c>
      <c r="G9" s="24">
        <f t="shared" si="1"/>
        <v>1.3083291452683623</v>
      </c>
      <c r="H9" s="20"/>
      <c r="O9" s="40"/>
    </row>
    <row r="10" spans="1:16" s="21" customFormat="1" x14ac:dyDescent="0.55000000000000004">
      <c r="A10" s="41">
        <v>43925</v>
      </c>
      <c r="B10" s="42">
        <v>1111183</v>
      </c>
      <c r="C10" s="23">
        <v>3114184</v>
      </c>
      <c r="D10" s="24">
        <f t="shared" si="0"/>
        <v>2.8025842727975498</v>
      </c>
      <c r="E10" s="22">
        <v>1886300</v>
      </c>
      <c r="F10" s="26">
        <v>2565769</v>
      </c>
      <c r="G10" s="24">
        <f t="shared" si="1"/>
        <v>1.3602125854848115</v>
      </c>
      <c r="H10" s="20"/>
      <c r="O10" s="40"/>
      <c r="P10" s="40"/>
    </row>
    <row r="11" spans="1:16" s="21" customFormat="1" x14ac:dyDescent="0.55000000000000004">
      <c r="A11" s="41">
        <v>43956</v>
      </c>
      <c r="B11" s="42">
        <v>1012832</v>
      </c>
      <c r="C11" s="23">
        <v>2837602</v>
      </c>
      <c r="D11" s="24">
        <f t="shared" si="0"/>
        <v>2.8016512116520804</v>
      </c>
      <c r="E11" s="22">
        <v>1510541</v>
      </c>
      <c r="F11" s="26">
        <v>2016527</v>
      </c>
      <c r="G11" s="24">
        <f t="shared" si="1"/>
        <v>1.3349700537754354</v>
      </c>
      <c r="H11" s="20"/>
      <c r="O11" s="40"/>
    </row>
    <row r="12" spans="1:16" s="21" customFormat="1" x14ac:dyDescent="0.55000000000000004">
      <c r="A12" s="41">
        <v>43988</v>
      </c>
      <c r="B12" s="42">
        <v>965189</v>
      </c>
      <c r="C12" s="23">
        <v>2751571</v>
      </c>
      <c r="D12" s="24">
        <f t="shared" si="0"/>
        <v>2.8508105666351358</v>
      </c>
      <c r="E12" s="22">
        <v>2266882</v>
      </c>
      <c r="F12" s="26">
        <v>2949612</v>
      </c>
      <c r="G12" s="24">
        <f t="shared" si="1"/>
        <v>1.3011758000636999</v>
      </c>
      <c r="H12" s="20"/>
      <c r="O12" s="40"/>
      <c r="P12" s="40"/>
    </row>
    <row r="13" spans="1:16" s="21" customFormat="1" x14ac:dyDescent="0.55000000000000004">
      <c r="A13" s="41">
        <v>44019</v>
      </c>
      <c r="B13" s="42">
        <v>1215425</v>
      </c>
      <c r="C13" s="23">
        <v>3568425</v>
      </c>
      <c r="D13" s="24">
        <f t="shared" si="0"/>
        <v>2.9359483308307794</v>
      </c>
      <c r="E13" s="22">
        <v>2225363</v>
      </c>
      <c r="F13" s="26">
        <v>2641569</v>
      </c>
      <c r="G13" s="24">
        <f t="shared" si="1"/>
        <v>1.1870283634625003</v>
      </c>
      <c r="H13" s="20"/>
      <c r="O13" s="40"/>
    </row>
    <row r="14" spans="1:16" s="21" customFormat="1" x14ac:dyDescent="0.55000000000000004">
      <c r="A14" s="41">
        <v>44051</v>
      </c>
      <c r="B14" s="42">
        <v>1079615</v>
      </c>
      <c r="C14" s="23">
        <v>3034990</v>
      </c>
      <c r="D14" s="24">
        <f t="shared" si="0"/>
        <v>2.8111780588450515</v>
      </c>
      <c r="E14" s="22">
        <v>2199304</v>
      </c>
      <c r="F14" s="26">
        <v>2860505</v>
      </c>
      <c r="G14" s="24">
        <f t="shared" si="1"/>
        <v>1.3006410209775456</v>
      </c>
      <c r="H14" s="20"/>
      <c r="O14" s="40"/>
    </row>
    <row r="15" spans="1:16" s="21" customFormat="1" x14ac:dyDescent="0.55000000000000004">
      <c r="A15" s="41">
        <v>44083</v>
      </c>
      <c r="B15" s="42">
        <v>1269199</v>
      </c>
      <c r="C15" s="23">
        <v>3593785</v>
      </c>
      <c r="D15" s="24">
        <f t="shared" si="0"/>
        <v>2.8315378439472454</v>
      </c>
      <c r="E15" s="22">
        <v>2095820</v>
      </c>
      <c r="F15" s="26">
        <v>2824815</v>
      </c>
      <c r="G15" s="24">
        <f t="shared" si="1"/>
        <v>1.3478328291551755</v>
      </c>
      <c r="H15" s="20"/>
      <c r="O15" s="40"/>
      <c r="P15" s="40"/>
    </row>
    <row r="16" spans="1:16" s="21" customFormat="1" x14ac:dyDescent="0.55000000000000004">
      <c r="A16" s="41">
        <v>44114</v>
      </c>
      <c r="B16" s="42">
        <v>1344683</v>
      </c>
      <c r="C16" s="23">
        <v>3697799</v>
      </c>
      <c r="D16" s="24">
        <f>C16/B16</f>
        <v>2.7499410641764639</v>
      </c>
      <c r="E16" s="43">
        <v>1519350</v>
      </c>
      <c r="F16" s="38">
        <v>1984858</v>
      </c>
      <c r="G16" s="24">
        <f t="shared" si="1"/>
        <v>1.3063862836081219</v>
      </c>
      <c r="H16" s="20"/>
      <c r="O16" s="40"/>
      <c r="P16" s="40"/>
    </row>
    <row r="17" spans="1:18" s="21" customFormat="1" x14ac:dyDescent="0.55000000000000004">
      <c r="A17" s="41">
        <v>44146</v>
      </c>
      <c r="B17" s="44">
        <v>1125617</v>
      </c>
      <c r="C17" s="23">
        <v>3376069</v>
      </c>
      <c r="D17" s="17">
        <f>C17/B17</f>
        <v>2.9993052699097471</v>
      </c>
      <c r="E17" s="22">
        <v>2217081</v>
      </c>
      <c r="F17" s="26">
        <v>2654813</v>
      </c>
      <c r="G17" s="24">
        <f t="shared" si="1"/>
        <v>1.1974361784707008</v>
      </c>
      <c r="H17" s="20"/>
      <c r="K17" s="40"/>
      <c r="O17" s="40"/>
    </row>
    <row r="18" spans="1:18" s="21" customFormat="1" x14ac:dyDescent="0.55000000000000004">
      <c r="A18" s="41">
        <v>44177</v>
      </c>
      <c r="B18" s="45">
        <v>1009152</v>
      </c>
      <c r="C18" s="23">
        <v>2837770</v>
      </c>
      <c r="D18" s="17">
        <f>C18/B18</f>
        <v>2.8120342624302386</v>
      </c>
      <c r="E18" s="22">
        <v>2200320</v>
      </c>
      <c r="F18" s="38">
        <v>2444685</v>
      </c>
      <c r="G18" s="24">
        <f t="shared" si="1"/>
        <v>1.1110588459860384</v>
      </c>
      <c r="H18" s="20"/>
      <c r="K18" s="40"/>
      <c r="O18" s="40"/>
    </row>
    <row r="19" spans="1:18" s="21" customFormat="1" ht="23.15" thickBot="1" x14ac:dyDescent="0.6">
      <c r="A19" s="46" t="s">
        <v>8</v>
      </c>
      <c r="B19" s="31">
        <f>SUM(B7:B18)</f>
        <v>13483488</v>
      </c>
      <c r="C19" s="47">
        <f>SUM(C7:C18)</f>
        <v>38373866</v>
      </c>
      <c r="D19" s="30">
        <f t="shared" si="0"/>
        <v>2.8459895540382427</v>
      </c>
      <c r="E19" s="28">
        <f>SUM(E7:E18)</f>
        <v>24216721</v>
      </c>
      <c r="F19" s="47">
        <f>SUM(F7:F18)</f>
        <v>31187026</v>
      </c>
      <c r="G19" s="30">
        <f t="shared" si="1"/>
        <v>1.2878302557972237</v>
      </c>
      <c r="H19" s="20"/>
      <c r="O19" s="40"/>
    </row>
    <row r="20" spans="1:18" s="21" customFormat="1" x14ac:dyDescent="0.55000000000000004">
      <c r="A20" s="48">
        <v>44197</v>
      </c>
      <c r="B20" s="49">
        <v>1273847</v>
      </c>
      <c r="C20" s="50">
        <v>3676872</v>
      </c>
      <c r="D20" s="36">
        <f t="shared" si="0"/>
        <v>2.8864314160177793</v>
      </c>
      <c r="E20" s="37">
        <v>2810650</v>
      </c>
      <c r="F20" s="51">
        <v>3100236</v>
      </c>
      <c r="G20" s="39">
        <f t="shared" si="1"/>
        <v>1.1030316830626368</v>
      </c>
      <c r="H20" s="20"/>
      <c r="O20" s="40"/>
      <c r="P20" s="40"/>
    </row>
    <row r="21" spans="1:18" s="21" customFormat="1" x14ac:dyDescent="0.55000000000000004">
      <c r="A21" s="52">
        <v>44228</v>
      </c>
      <c r="B21" s="25">
        <v>1497003</v>
      </c>
      <c r="C21" s="26">
        <v>4148336</v>
      </c>
      <c r="D21" s="24">
        <f t="shared" si="0"/>
        <v>2.7710939791035822</v>
      </c>
      <c r="E21" s="22">
        <v>1105820</v>
      </c>
      <c r="F21" s="26">
        <v>1503724</v>
      </c>
      <c r="G21" s="24">
        <f t="shared" si="1"/>
        <v>1.3598270966341719</v>
      </c>
      <c r="H21" s="20"/>
      <c r="O21" s="40"/>
      <c r="P21" s="40"/>
      <c r="R21" s="40"/>
    </row>
    <row r="22" spans="1:18" s="21" customFormat="1" x14ac:dyDescent="0.55000000000000004">
      <c r="A22" s="52">
        <v>44256</v>
      </c>
      <c r="B22" s="25">
        <v>1614551</v>
      </c>
      <c r="C22" s="26">
        <v>4681253</v>
      </c>
      <c r="D22" s="24">
        <f t="shared" si="0"/>
        <v>2.899414759892998</v>
      </c>
      <c r="E22" s="22">
        <v>2650650</v>
      </c>
      <c r="F22" s="26">
        <v>3429767</v>
      </c>
      <c r="G22" s="24">
        <f t="shared" si="1"/>
        <v>1.2939343179974723</v>
      </c>
      <c r="H22" s="20"/>
      <c r="O22" s="40"/>
      <c r="P22" s="40"/>
      <c r="R22" s="40"/>
    </row>
    <row r="23" spans="1:18" s="21" customFormat="1" x14ac:dyDescent="0.55000000000000004">
      <c r="A23" s="52">
        <v>44287</v>
      </c>
      <c r="B23" s="25">
        <v>1371211</v>
      </c>
      <c r="C23" s="26">
        <v>4060630</v>
      </c>
      <c r="D23" s="24">
        <f t="shared" si="0"/>
        <v>2.9613458468463278</v>
      </c>
      <c r="E23" s="22">
        <v>1702740</v>
      </c>
      <c r="F23" s="26">
        <v>2114201</v>
      </c>
      <c r="G23" s="24">
        <f t="shared" si="1"/>
        <v>1.2416464052057272</v>
      </c>
      <c r="H23" s="20"/>
      <c r="O23" s="40"/>
      <c r="P23" s="40"/>
      <c r="R23" s="40"/>
    </row>
    <row r="24" spans="1:18" s="21" customFormat="1" x14ac:dyDescent="0.55000000000000004">
      <c r="A24" s="52">
        <v>44318</v>
      </c>
      <c r="B24" s="25">
        <v>979914</v>
      </c>
      <c r="C24" s="26">
        <v>2850146</v>
      </c>
      <c r="D24" s="24">
        <f t="shared" si="0"/>
        <v>2.9085674865345328</v>
      </c>
      <c r="E24" s="22">
        <v>2306641</v>
      </c>
      <c r="F24" s="26">
        <v>2901480</v>
      </c>
      <c r="G24" s="24">
        <f t="shared" si="1"/>
        <v>1.2578810486764087</v>
      </c>
      <c r="H24" s="20"/>
      <c r="O24" s="40"/>
      <c r="P24" s="40"/>
      <c r="R24" s="40"/>
    </row>
    <row r="25" spans="1:18" s="21" customFormat="1" x14ac:dyDescent="0.55000000000000004">
      <c r="A25" s="52">
        <v>44349</v>
      </c>
      <c r="B25" s="25">
        <v>1265721</v>
      </c>
      <c r="C25" s="26">
        <v>3610989</v>
      </c>
      <c r="D25" s="24">
        <f t="shared" si="0"/>
        <v>2.8529107125503961</v>
      </c>
      <c r="E25" s="22">
        <v>2066512</v>
      </c>
      <c r="F25" s="26">
        <v>2500002</v>
      </c>
      <c r="G25" s="24">
        <f t="shared" si="1"/>
        <v>1.2097689246421022</v>
      </c>
      <c r="H25" s="20"/>
      <c r="O25" s="40"/>
      <c r="P25" s="40"/>
      <c r="R25" s="40"/>
    </row>
    <row r="26" spans="1:18" s="21" customFormat="1" x14ac:dyDescent="0.55000000000000004">
      <c r="A26" s="52">
        <v>44379</v>
      </c>
      <c r="B26" s="25">
        <v>1495589</v>
      </c>
      <c r="C26" s="26">
        <v>4253507</v>
      </c>
      <c r="D26" s="24">
        <f t="shared" si="0"/>
        <v>2.8440346913490271</v>
      </c>
      <c r="E26" s="22">
        <v>1547850</v>
      </c>
      <c r="F26" s="26">
        <v>1971349</v>
      </c>
      <c r="G26" s="24">
        <f t="shared" si="1"/>
        <v>1.2736046774558258</v>
      </c>
      <c r="H26" s="20"/>
      <c r="O26" s="40"/>
      <c r="P26" s="40"/>
      <c r="R26" s="40"/>
    </row>
    <row r="27" spans="1:18" s="21" customFormat="1" x14ac:dyDescent="0.55000000000000004">
      <c r="A27" s="52">
        <v>44411</v>
      </c>
      <c r="B27" s="25">
        <v>1270009</v>
      </c>
      <c r="C27" s="26">
        <v>3673942</v>
      </c>
      <c r="D27" s="24">
        <f t="shared" si="0"/>
        <v>2.8928472160433509</v>
      </c>
      <c r="E27" s="22">
        <v>1450810</v>
      </c>
      <c r="F27" s="26">
        <v>2106797</v>
      </c>
      <c r="G27" s="24">
        <f t="shared" si="1"/>
        <v>1.4521522459867247</v>
      </c>
      <c r="H27" s="20"/>
      <c r="O27" s="40"/>
      <c r="P27" s="40"/>
      <c r="R27" s="40"/>
    </row>
    <row r="28" spans="1:18" s="21" customFormat="1" x14ac:dyDescent="0.55000000000000004">
      <c r="A28" s="52">
        <v>44443</v>
      </c>
      <c r="B28" s="25">
        <v>1431075</v>
      </c>
      <c r="C28" s="26">
        <v>3953480</v>
      </c>
      <c r="D28" s="24">
        <f t="shared" si="0"/>
        <v>2.7625945530457874</v>
      </c>
      <c r="E28" s="22">
        <v>2534723</v>
      </c>
      <c r="F28" s="26">
        <v>3607374</v>
      </c>
      <c r="G28" s="24">
        <f t="shared" si="1"/>
        <v>1.4231827304206417</v>
      </c>
      <c r="H28" s="20"/>
      <c r="O28" s="40"/>
      <c r="P28" s="40"/>
      <c r="R28" s="40"/>
    </row>
    <row r="29" spans="1:18" s="21" customFormat="1" x14ac:dyDescent="0.55000000000000004">
      <c r="A29" s="52">
        <v>44474</v>
      </c>
      <c r="B29" s="53">
        <v>1139809</v>
      </c>
      <c r="C29" s="54">
        <v>3351295</v>
      </c>
      <c r="D29" s="24">
        <f t="shared" si="0"/>
        <v>2.9402250727972845</v>
      </c>
      <c r="E29" s="22">
        <v>2453860</v>
      </c>
      <c r="F29" s="26">
        <v>3380309</v>
      </c>
      <c r="G29" s="24">
        <f t="shared" si="1"/>
        <v>1.3775476188535614</v>
      </c>
      <c r="H29" s="20"/>
      <c r="O29" s="40"/>
      <c r="P29" s="40"/>
      <c r="R29" s="40"/>
    </row>
    <row r="30" spans="1:18" s="21" customFormat="1" x14ac:dyDescent="0.55000000000000004">
      <c r="A30" s="52">
        <v>44506</v>
      </c>
      <c r="B30" s="25">
        <v>1557777</v>
      </c>
      <c r="C30" s="26">
        <v>4407571</v>
      </c>
      <c r="D30" s="24">
        <f t="shared" si="0"/>
        <v>2.8293979176737105</v>
      </c>
      <c r="E30" s="37">
        <v>2683686</v>
      </c>
      <c r="F30" s="26">
        <v>3958098</v>
      </c>
      <c r="G30" s="24">
        <f t="shared" si="1"/>
        <v>1.4748737370914482</v>
      </c>
      <c r="H30" s="20"/>
      <c r="O30" s="40"/>
      <c r="P30" s="40"/>
    </row>
    <row r="31" spans="1:18" s="21" customFormat="1" x14ac:dyDescent="0.55000000000000004">
      <c r="A31" s="52">
        <v>44537</v>
      </c>
      <c r="B31" s="25">
        <v>1648422</v>
      </c>
      <c r="C31" s="26">
        <v>4835088</v>
      </c>
      <c r="D31" s="24">
        <f t="shared" si="0"/>
        <v>2.9331615326657858</v>
      </c>
      <c r="E31" s="22">
        <v>2622010</v>
      </c>
      <c r="F31" s="38">
        <v>3982461</v>
      </c>
      <c r="G31" s="24">
        <f t="shared" si="1"/>
        <v>1.5188580516474002</v>
      </c>
      <c r="H31" s="20"/>
      <c r="O31" s="40"/>
      <c r="P31" s="40"/>
    </row>
    <row r="32" spans="1:18" s="21" customFormat="1" ht="30.65" customHeight="1" thickBot="1" x14ac:dyDescent="0.6">
      <c r="A32" s="46" t="s">
        <v>7</v>
      </c>
      <c r="B32" s="31">
        <f>SUM(B20:B31)</f>
        <v>16544928</v>
      </c>
      <c r="C32" s="29">
        <f>SUM(C20:C31)</f>
        <v>47503109</v>
      </c>
      <c r="D32" s="30">
        <f t="shared" si="0"/>
        <v>2.8711583997222592</v>
      </c>
      <c r="E32" s="28">
        <f>SUM(E20:E31)</f>
        <v>25935952</v>
      </c>
      <c r="F32" s="55">
        <f>SUM(F20:F31)</f>
        <v>34555798</v>
      </c>
      <c r="G32" s="30">
        <f t="shared" si="1"/>
        <v>1.3323512474113153</v>
      </c>
      <c r="H32" s="20"/>
    </row>
    <row r="33" spans="1:8" s="21" customFormat="1" x14ac:dyDescent="0.55000000000000004">
      <c r="A33" s="56"/>
      <c r="H33" s="20"/>
    </row>
  </sheetData>
  <mergeCells count="4"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B32 E32:F32 E19:F19 B19:C19" formulaRange="1"/>
    <ignoredError sqref="D17:D18 G4 D4" evalError="1"/>
    <ignoredError sqref="D19 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2022-04-27T14:48:50Z</dcterms:modified>
</cp:coreProperties>
</file>