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A1077F5-F5DE-4696-96BE-2BD1C51B3A77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F19" i="1"/>
  <c r="E19" i="1"/>
  <c r="D18" i="1"/>
  <c r="G9" i="1"/>
  <c r="G10" i="1"/>
  <c r="G11" i="1"/>
  <c r="G12" i="1"/>
  <c r="G13" i="1"/>
  <c r="G14" i="1"/>
  <c r="G15" i="1"/>
  <c r="G16" i="1"/>
  <c r="G17" i="1"/>
  <c r="G18" i="1"/>
  <c r="D9" i="1"/>
  <c r="D10" i="1"/>
  <c r="D11" i="1"/>
  <c r="D12" i="1"/>
  <c r="D13" i="1"/>
  <c r="D14" i="1"/>
  <c r="D15" i="1"/>
  <c r="D16" i="1"/>
  <c r="D17" i="1"/>
  <c r="G7" i="1"/>
  <c r="G8" i="1"/>
  <c r="D7" i="1"/>
  <c r="D8" i="1"/>
  <c r="F32" i="1"/>
  <c r="E32" i="1"/>
  <c r="G5" i="1"/>
  <c r="G6" i="1"/>
  <c r="G20" i="1"/>
  <c r="G21" i="1"/>
  <c r="G22" i="1"/>
  <c r="G23" i="1"/>
  <c r="G24" i="1"/>
  <c r="G25" i="1"/>
  <c r="G26" i="1"/>
  <c r="G27" i="1"/>
  <c r="G28" i="1"/>
  <c r="G29" i="1"/>
  <c r="G30" i="1"/>
  <c r="G31" i="1"/>
  <c r="G4" i="1"/>
  <c r="B32" i="1"/>
  <c r="D31" i="1"/>
  <c r="D30" i="1"/>
  <c r="D29" i="1"/>
  <c r="D28" i="1"/>
  <c r="D27" i="1"/>
  <c r="D26" i="1"/>
  <c r="D25" i="1"/>
  <c r="D24" i="1"/>
  <c r="D5" i="1"/>
  <c r="D6" i="1"/>
  <c r="D20" i="1"/>
  <c r="D21" i="1"/>
  <c r="D22" i="1"/>
  <c r="D23" i="1"/>
  <c r="D4" i="1"/>
  <c r="D19" i="1" l="1"/>
  <c r="D32" i="1"/>
  <c r="G19" i="1"/>
  <c r="G32" i="1"/>
</calcChain>
</file>

<file path=xl/sharedStrings.xml><?xml version="1.0" encoding="utf-8"?>
<sst xmlns="http://schemas.openxmlformats.org/spreadsheetml/2006/main" count="15" uniqueCount="13">
  <si>
    <t xml:space="preserve">数据年月	</t>
  </si>
  <si>
    <t>进口</t>
  </si>
  <si>
    <t>出口</t>
  </si>
  <si>
    <t>进口数量（吨）</t>
  </si>
  <si>
    <t>金额（美元）</t>
  </si>
  <si>
    <t>出口数量（吨）</t>
  </si>
  <si>
    <t>2017年</t>
    <phoneticPr fontId="2" type="noConversion"/>
  </si>
  <si>
    <t>2018年</t>
    <phoneticPr fontId="2" type="noConversion"/>
  </si>
  <si>
    <t>2019年</t>
    <phoneticPr fontId="2" type="noConversion"/>
  </si>
  <si>
    <t>2021年合计</t>
    <phoneticPr fontId="2" type="noConversion"/>
  </si>
  <si>
    <t>单价（美元/吨）</t>
    <phoneticPr fontId="2" type="noConversion"/>
  </si>
  <si>
    <t>2020年合计</t>
    <phoneticPr fontId="2" type="noConversion"/>
  </si>
  <si>
    <r>
      <t>其他初级形状的氟聚合物（39046900）2017年-2021年进出口数据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</si>
</sst>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_ "/>
    <numFmt numFmtId="178" formatCode="0_);[Red]\(0\)"/>
  </numFmts>
  <fonts count="6" x14ac:knownFonts="1">
    <font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3" borderId="6" xfId="0" applyNumberFormat="1" applyFill="1" applyBorder="1"/>
    <xf numFmtId="0" fontId="0" fillId="0" borderId="5" xfId="0" applyBorder="1"/>
    <xf numFmtId="0" fontId="0" fillId="2" borderId="7" xfId="0" applyFill="1" applyBorder="1"/>
    <xf numFmtId="0" fontId="0" fillId="2" borderId="8" xfId="0" applyFill="1" applyBorder="1"/>
    <xf numFmtId="2" fontId="0" fillId="2" borderId="9" xfId="0" applyNumberFormat="1" applyFill="1" applyBorder="1"/>
    <xf numFmtId="2" fontId="0" fillId="0" borderId="6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2" borderId="12" xfId="0" applyFill="1" applyBorder="1"/>
    <xf numFmtId="0" fontId="0" fillId="0" borderId="0" xfId="0" applyAlignment="1">
      <alignment horizontal="center" vertical="center"/>
    </xf>
    <xf numFmtId="177" fontId="0" fillId="0" borderId="1" xfId="0" applyNumberFormat="1" applyBorder="1"/>
    <xf numFmtId="0" fontId="0" fillId="2" borderId="15" xfId="0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22" xfId="0" applyBorder="1"/>
    <xf numFmtId="0" fontId="0" fillId="0" borderId="21" xfId="0" applyBorder="1"/>
    <xf numFmtId="177" fontId="0" fillId="0" borderId="0" xfId="0" applyNumberFormat="1"/>
    <xf numFmtId="178" fontId="0" fillId="0" borderId="1" xfId="0" applyNumberFormat="1" applyBorder="1"/>
    <xf numFmtId="178" fontId="0" fillId="0" borderId="17" xfId="0" applyNumberFormat="1" applyBorder="1"/>
    <xf numFmtId="0" fontId="3" fillId="2" borderId="12" xfId="0" applyFont="1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/>
    <xf numFmtId="177" fontId="0" fillId="0" borderId="1" xfId="0" applyNumberFormat="1" applyFill="1" applyBorder="1"/>
    <xf numFmtId="2" fontId="0" fillId="0" borderId="6" xfId="0" applyNumberFormat="1" applyFill="1" applyBorder="1"/>
    <xf numFmtId="0" fontId="0" fillId="0" borderId="5" xfId="0" applyFill="1" applyBorder="1"/>
    <xf numFmtId="178" fontId="0" fillId="0" borderId="1" xfId="0" applyNumberFormat="1" applyFill="1" applyBorder="1"/>
    <xf numFmtId="0" fontId="1" fillId="0" borderId="0" xfId="0" applyFont="1" applyFill="1"/>
    <xf numFmtId="0" fontId="0" fillId="0" borderId="0" xfId="0" applyFill="1"/>
    <xf numFmtId="57" fontId="0" fillId="0" borderId="19" xfId="0" applyNumberFormat="1" applyFill="1" applyBorder="1" applyAlignment="1">
      <alignment horizontal="center" vertical="center"/>
    </xf>
    <xf numFmtId="177" fontId="0" fillId="0" borderId="0" xfId="0" applyNumberFormat="1" applyFill="1"/>
    <xf numFmtId="0" fontId="0" fillId="0" borderId="21" xfId="0" applyFill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20" xfId="0" applyFill="1" applyBorder="1"/>
    <xf numFmtId="2" fontId="0" fillId="0" borderId="6" xfId="0" applyNumberFormat="1" applyFill="1" applyBorder="1" applyAlignment="1">
      <alignment horizontal="right"/>
    </xf>
    <xf numFmtId="177" fontId="0" fillId="0" borderId="0" xfId="0" applyNumberFormat="1" applyFill="1" applyBorder="1"/>
    <xf numFmtId="178" fontId="0" fillId="0" borderId="17" xfId="0" applyNumberFormat="1" applyFill="1" applyBorder="1"/>
    <xf numFmtId="0" fontId="0" fillId="0" borderId="15" xfId="0" applyFill="1" applyBorder="1" applyAlignment="1">
      <alignment horizontal="center" vertical="center"/>
    </xf>
    <xf numFmtId="0" fontId="0" fillId="0" borderId="7" xfId="0" applyFill="1" applyBorder="1"/>
    <xf numFmtId="177" fontId="0" fillId="0" borderId="8" xfId="0" applyNumberFormat="1" applyFill="1" applyBorder="1"/>
    <xf numFmtId="2" fontId="0" fillId="0" borderId="9" xfId="0" applyNumberFormat="1" applyFill="1" applyBorder="1"/>
    <xf numFmtId="178" fontId="0" fillId="0" borderId="24" xfId="0" applyNumberFormat="1" applyFill="1" applyBorder="1"/>
    <xf numFmtId="176" fontId="0" fillId="0" borderId="13" xfId="0" applyNumberFormat="1" applyFill="1" applyBorder="1" applyAlignment="1">
      <alignment horizontal="center" vertical="center"/>
    </xf>
    <xf numFmtId="0" fontId="0" fillId="0" borderId="16" xfId="0" applyFill="1" applyBorder="1"/>
    <xf numFmtId="2" fontId="0" fillId="0" borderId="18" xfId="0" applyNumberFormat="1" applyFill="1" applyBorder="1"/>
    <xf numFmtId="0" fontId="0" fillId="0" borderId="23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2"/>
  <sheetViews>
    <sheetView tabSelected="1" workbookViewId="0">
      <selection activeCell="A4" sqref="A4:XFD20"/>
    </sheetView>
  </sheetViews>
  <sheetFormatPr defaultRowHeight="22.75" x14ac:dyDescent="0.55000000000000004"/>
  <cols>
    <col min="1" max="1" width="16.640625" style="14" customWidth="1"/>
    <col min="2" max="2" width="15.640625" customWidth="1"/>
    <col min="3" max="3" width="13.85546875" customWidth="1"/>
    <col min="4" max="4" width="16.35546875" customWidth="1"/>
    <col min="5" max="5" width="14.85546875" customWidth="1"/>
    <col min="6" max="6" width="16.2109375" customWidth="1"/>
    <col min="7" max="7" width="18.42578125" customWidth="1"/>
    <col min="8" max="8" width="8.85546875" style="1"/>
    <col min="9" max="9" width="9.5703125" bestFit="1" customWidth="1"/>
    <col min="10" max="10" width="15.78515625" customWidth="1"/>
  </cols>
  <sheetData>
    <row r="1" spans="1:10" ht="39" customHeight="1" thickBot="1" x14ac:dyDescent="0.6">
      <c r="A1" s="30" t="s">
        <v>12</v>
      </c>
      <c r="B1" s="30"/>
      <c r="C1" s="30"/>
      <c r="D1" s="30"/>
      <c r="E1" s="30"/>
      <c r="F1" s="30"/>
      <c r="G1" s="30"/>
    </row>
    <row r="2" spans="1:10" x14ac:dyDescent="0.55000000000000004">
      <c r="A2" s="24" t="s">
        <v>0</v>
      </c>
      <c r="B2" s="26" t="s">
        <v>1</v>
      </c>
      <c r="C2" s="27"/>
      <c r="D2" s="28"/>
      <c r="E2" s="29" t="s">
        <v>2</v>
      </c>
      <c r="F2" s="27"/>
      <c r="G2" s="28"/>
    </row>
    <row r="3" spans="1:10" x14ac:dyDescent="0.55000000000000004">
      <c r="A3" s="25"/>
      <c r="B3" s="11" t="s">
        <v>3</v>
      </c>
      <c r="C3" s="2" t="s">
        <v>4</v>
      </c>
      <c r="D3" s="4" t="s">
        <v>10</v>
      </c>
      <c r="E3" s="3" t="s">
        <v>5</v>
      </c>
      <c r="F3" s="2" t="s">
        <v>4</v>
      </c>
      <c r="G3" s="4" t="s">
        <v>10</v>
      </c>
    </row>
    <row r="4" spans="1:10" s="38" customFormat="1" ht="21.65" customHeight="1" x14ac:dyDescent="0.55000000000000004">
      <c r="A4" s="31" t="s">
        <v>6</v>
      </c>
      <c r="B4" s="32">
        <v>12139.212</v>
      </c>
      <c r="C4" s="33">
        <v>272663203</v>
      </c>
      <c r="D4" s="34">
        <f>C4/B4</f>
        <v>22461.359353473686</v>
      </c>
      <c r="E4" s="35">
        <v>24190.008999999998</v>
      </c>
      <c r="F4" s="36">
        <v>255367696</v>
      </c>
      <c r="G4" s="34">
        <f>F4/E4</f>
        <v>10556.742496457939</v>
      </c>
      <c r="H4" s="37"/>
    </row>
    <row r="5" spans="1:10" s="38" customFormat="1" ht="21" customHeight="1" x14ac:dyDescent="0.55000000000000004">
      <c r="A5" s="31" t="s">
        <v>7</v>
      </c>
      <c r="B5" s="32">
        <v>12461.51</v>
      </c>
      <c r="C5" s="33">
        <v>275016151</v>
      </c>
      <c r="D5" s="34">
        <f t="shared" ref="D5:D32" si="0">C5/B5</f>
        <v>22069.247707541061</v>
      </c>
      <c r="E5" s="35">
        <v>24524.645</v>
      </c>
      <c r="F5" s="36">
        <v>300217645</v>
      </c>
      <c r="G5" s="34">
        <f t="shared" ref="G5:G32" si="1">F5/E5</f>
        <v>12241.46751155827</v>
      </c>
      <c r="H5" s="37"/>
    </row>
    <row r="6" spans="1:10" s="38" customFormat="1" x14ac:dyDescent="0.55000000000000004">
      <c r="A6" s="31" t="s">
        <v>8</v>
      </c>
      <c r="B6" s="32">
        <v>14275.120999999999</v>
      </c>
      <c r="C6" s="33">
        <v>305049149</v>
      </c>
      <c r="D6" s="34">
        <f t="shared" si="0"/>
        <v>21369.286396941927</v>
      </c>
      <c r="E6" s="35">
        <v>22105.001</v>
      </c>
      <c r="F6" s="36">
        <v>281836115</v>
      </c>
      <c r="G6" s="34">
        <f t="shared" si="1"/>
        <v>12749.880219412793</v>
      </c>
      <c r="H6" s="37"/>
    </row>
    <row r="7" spans="1:10" s="38" customFormat="1" x14ac:dyDescent="0.55000000000000004">
      <c r="A7" s="39">
        <v>43831</v>
      </c>
      <c r="B7" s="32">
        <v>821.47500000000002</v>
      </c>
      <c r="C7" s="40">
        <v>15714646</v>
      </c>
      <c r="D7" s="34">
        <f t="shared" si="0"/>
        <v>19129.792142183269</v>
      </c>
      <c r="E7" s="41">
        <v>1902.222</v>
      </c>
      <c r="F7" s="36">
        <v>23268688</v>
      </c>
      <c r="G7" s="34">
        <f t="shared" si="1"/>
        <v>12232.372457052857</v>
      </c>
      <c r="H7" s="37"/>
      <c r="I7" s="42"/>
      <c r="J7" s="43"/>
    </row>
    <row r="8" spans="1:10" s="38" customFormat="1" x14ac:dyDescent="0.55000000000000004">
      <c r="A8" s="39">
        <v>43863</v>
      </c>
      <c r="B8" s="32">
        <v>902.47</v>
      </c>
      <c r="C8" s="33">
        <v>19853431</v>
      </c>
      <c r="D8" s="34">
        <f t="shared" si="0"/>
        <v>21998.992764302413</v>
      </c>
      <c r="E8" s="41">
        <v>1421.9639999999999</v>
      </c>
      <c r="F8" s="36">
        <v>17092528</v>
      </c>
      <c r="G8" s="34">
        <f t="shared" si="1"/>
        <v>12020.366197737778</v>
      </c>
      <c r="H8" s="37"/>
      <c r="I8" s="42"/>
      <c r="J8" s="43"/>
    </row>
    <row r="9" spans="1:10" s="38" customFormat="1" x14ac:dyDescent="0.55000000000000004">
      <c r="A9" s="39">
        <v>43893</v>
      </c>
      <c r="B9" s="32">
        <v>1109.8240000000001</v>
      </c>
      <c r="C9" s="33">
        <v>21938834</v>
      </c>
      <c r="D9" s="34">
        <f t="shared" si="0"/>
        <v>19767.849677065911</v>
      </c>
      <c r="E9" s="44">
        <v>2790.5320000000002</v>
      </c>
      <c r="F9" s="36">
        <v>31755890</v>
      </c>
      <c r="G9" s="34">
        <f t="shared" si="1"/>
        <v>11379.869501586078</v>
      </c>
      <c r="H9" s="37"/>
      <c r="I9" s="42"/>
      <c r="J9" s="43"/>
    </row>
    <row r="10" spans="1:10" s="38" customFormat="1" x14ac:dyDescent="0.55000000000000004">
      <c r="A10" s="39">
        <v>43925</v>
      </c>
      <c r="B10" s="32">
        <v>1355.829</v>
      </c>
      <c r="C10" s="33">
        <v>28349758</v>
      </c>
      <c r="D10" s="34">
        <f t="shared" si="0"/>
        <v>20909.538002211193</v>
      </c>
      <c r="E10" s="41">
        <v>1885.9190000000001</v>
      </c>
      <c r="F10" s="36">
        <v>22431837</v>
      </c>
      <c r="G10" s="34">
        <f t="shared" si="1"/>
        <v>11894.379875275661</v>
      </c>
      <c r="H10" s="37"/>
      <c r="I10" s="42"/>
      <c r="J10" s="43"/>
    </row>
    <row r="11" spans="1:10" s="38" customFormat="1" x14ac:dyDescent="0.55000000000000004">
      <c r="A11" s="39">
        <v>43956</v>
      </c>
      <c r="B11" s="32">
        <v>995.86099999999999</v>
      </c>
      <c r="C11" s="33">
        <v>21981600</v>
      </c>
      <c r="D11" s="34">
        <f t="shared" si="0"/>
        <v>22072.959981362863</v>
      </c>
      <c r="E11" s="41">
        <v>1355.442</v>
      </c>
      <c r="F11" s="36">
        <v>16917658</v>
      </c>
      <c r="G11" s="34">
        <f t="shared" si="1"/>
        <v>12481.285071585506</v>
      </c>
      <c r="H11" s="37"/>
      <c r="I11" s="42"/>
      <c r="J11" s="43"/>
    </row>
    <row r="12" spans="1:10" s="38" customFormat="1" x14ac:dyDescent="0.55000000000000004">
      <c r="A12" s="39">
        <v>43988</v>
      </c>
      <c r="B12" s="32">
        <v>1273.8030000000001</v>
      </c>
      <c r="C12" s="33">
        <v>27542671</v>
      </c>
      <c r="D12" s="34">
        <f t="shared" si="0"/>
        <v>21622.394514693402</v>
      </c>
      <c r="E12" s="41">
        <v>1419.194</v>
      </c>
      <c r="F12" s="36">
        <v>16436579</v>
      </c>
      <c r="G12" s="34">
        <f t="shared" si="1"/>
        <v>11581.62943191699</v>
      </c>
      <c r="H12" s="37"/>
      <c r="I12" s="42"/>
      <c r="J12" s="43"/>
    </row>
    <row r="13" spans="1:10" s="38" customFormat="1" x14ac:dyDescent="0.55000000000000004">
      <c r="A13" s="39">
        <v>44019</v>
      </c>
      <c r="B13" s="32">
        <v>1306.606</v>
      </c>
      <c r="C13" s="33">
        <v>25200291</v>
      </c>
      <c r="D13" s="34">
        <f t="shared" si="0"/>
        <v>19286.832449873949</v>
      </c>
      <c r="E13" s="41">
        <v>1313.125</v>
      </c>
      <c r="F13" s="36">
        <v>15595904</v>
      </c>
      <c r="G13" s="34">
        <f t="shared" si="1"/>
        <v>11876.937839124226</v>
      </c>
      <c r="H13" s="37"/>
      <c r="I13" s="42"/>
      <c r="J13" s="43"/>
    </row>
    <row r="14" spans="1:10" s="38" customFormat="1" x14ac:dyDescent="0.55000000000000004">
      <c r="A14" s="39">
        <v>44051</v>
      </c>
      <c r="B14" s="32">
        <v>997.41099999999994</v>
      </c>
      <c r="C14" s="33">
        <v>19663880</v>
      </c>
      <c r="D14" s="34">
        <f t="shared" si="0"/>
        <v>19714.921932884237</v>
      </c>
      <c r="E14" s="41">
        <v>1334.0909999999999</v>
      </c>
      <c r="F14" s="36">
        <v>14339736</v>
      </c>
      <c r="G14" s="34">
        <f t="shared" si="1"/>
        <v>10748.694054603473</v>
      </c>
      <c r="H14" s="37"/>
      <c r="I14" s="42"/>
      <c r="J14" s="43"/>
    </row>
    <row r="15" spans="1:10" s="38" customFormat="1" x14ac:dyDescent="0.55000000000000004">
      <c r="A15" s="39">
        <v>44083</v>
      </c>
      <c r="B15" s="32">
        <v>1063.567</v>
      </c>
      <c r="C15" s="33">
        <v>21812450</v>
      </c>
      <c r="D15" s="34">
        <f t="shared" si="0"/>
        <v>20508.769076137189</v>
      </c>
      <c r="E15" s="41">
        <v>1269.144</v>
      </c>
      <c r="F15" s="36">
        <v>16399225</v>
      </c>
      <c r="G15" s="34">
        <f t="shared" si="1"/>
        <v>12921.484874844777</v>
      </c>
      <c r="H15" s="37"/>
      <c r="I15" s="42"/>
      <c r="J15" s="43"/>
    </row>
    <row r="16" spans="1:10" s="38" customFormat="1" x14ac:dyDescent="0.55000000000000004">
      <c r="A16" s="39">
        <v>44114</v>
      </c>
      <c r="B16" s="32">
        <v>1237.502</v>
      </c>
      <c r="C16" s="33">
        <v>26367930</v>
      </c>
      <c r="D16" s="34">
        <f t="shared" si="0"/>
        <v>21307.383745642433</v>
      </c>
      <c r="E16" s="35">
        <v>1448.616</v>
      </c>
      <c r="F16" s="36">
        <v>16948640</v>
      </c>
      <c r="G16" s="34">
        <f t="shared" si="1"/>
        <v>11699.884579488284</v>
      </c>
      <c r="H16" s="37"/>
      <c r="I16" s="42"/>
      <c r="J16" s="43"/>
    </row>
    <row r="17" spans="1:10" s="38" customFormat="1" x14ac:dyDescent="0.55000000000000004">
      <c r="A17" s="39">
        <v>44146</v>
      </c>
      <c r="B17" s="32">
        <v>1337.027</v>
      </c>
      <c r="C17" s="33">
        <v>27623321</v>
      </c>
      <c r="D17" s="45">
        <f t="shared" si="0"/>
        <v>20660.256673948992</v>
      </c>
      <c r="E17" s="35">
        <v>1475.0450000000001</v>
      </c>
      <c r="F17" s="36">
        <v>17440446</v>
      </c>
      <c r="G17" s="34">
        <f t="shared" si="1"/>
        <v>11823.670464290919</v>
      </c>
      <c r="H17" s="37"/>
      <c r="I17" s="42"/>
      <c r="J17" s="46"/>
    </row>
    <row r="18" spans="1:10" s="38" customFormat="1" x14ac:dyDescent="0.55000000000000004">
      <c r="A18" s="39">
        <v>44177</v>
      </c>
      <c r="B18" s="38">
        <v>1585.3989999999999</v>
      </c>
      <c r="C18" s="33">
        <v>33078722</v>
      </c>
      <c r="D18" s="45">
        <f t="shared" si="0"/>
        <v>20864.603800052861</v>
      </c>
      <c r="E18" s="38">
        <v>2039.62</v>
      </c>
      <c r="F18" s="47">
        <v>24748882</v>
      </c>
      <c r="G18" s="34">
        <f t="shared" si="1"/>
        <v>12134.06516900207</v>
      </c>
      <c r="H18" s="37"/>
      <c r="I18" s="42"/>
      <c r="J18" s="46"/>
    </row>
    <row r="19" spans="1:10" s="38" customFormat="1" ht="21" customHeight="1" thickBot="1" x14ac:dyDescent="0.6">
      <c r="A19" s="48" t="s">
        <v>11</v>
      </c>
      <c r="B19" s="49">
        <v>13986.773999999999</v>
      </c>
      <c r="C19" s="50">
        <v>289127534</v>
      </c>
      <c r="D19" s="51">
        <f t="shared" si="0"/>
        <v>20671.49537127003</v>
      </c>
      <c r="E19" s="49">
        <f>SUM(E7:E18)</f>
        <v>19654.914000000001</v>
      </c>
      <c r="F19" s="52">
        <f>SUM(F7:F18)</f>
        <v>233376013</v>
      </c>
      <c r="G19" s="51">
        <f t="shared" si="1"/>
        <v>11873.672558424829</v>
      </c>
      <c r="H19" s="37"/>
      <c r="I19" s="42"/>
      <c r="J19" s="42"/>
    </row>
    <row r="20" spans="1:10" s="38" customFormat="1" x14ac:dyDescent="0.55000000000000004">
      <c r="A20" s="53">
        <v>44197</v>
      </c>
      <c r="B20" s="54">
        <v>1762.1289999999999</v>
      </c>
      <c r="C20" s="40">
        <v>36146925</v>
      </c>
      <c r="D20" s="55">
        <f t="shared" si="0"/>
        <v>20513.211575315996</v>
      </c>
      <c r="E20" s="56">
        <v>2426.6489999999999</v>
      </c>
      <c r="F20" s="47">
        <v>29927162</v>
      </c>
      <c r="G20" s="55">
        <f t="shared" si="1"/>
        <v>12332.711488146824</v>
      </c>
      <c r="H20" s="37"/>
    </row>
    <row r="21" spans="1:10" x14ac:dyDescent="0.55000000000000004">
      <c r="A21" s="17">
        <v>44228</v>
      </c>
      <c r="B21" s="12">
        <v>1029.7650000000001</v>
      </c>
      <c r="C21" s="15">
        <v>21284923</v>
      </c>
      <c r="D21" s="10">
        <f t="shared" si="0"/>
        <v>20669.689686481866</v>
      </c>
      <c r="E21" s="18">
        <v>1892.913</v>
      </c>
      <c r="F21" s="22">
        <v>23138813</v>
      </c>
      <c r="G21" s="5">
        <f t="shared" si="1"/>
        <v>12223.917845141325</v>
      </c>
    </row>
    <row r="22" spans="1:10" x14ac:dyDescent="0.55000000000000004">
      <c r="A22" s="17">
        <v>44256</v>
      </c>
      <c r="B22" s="12">
        <v>1802.7629999999999</v>
      </c>
      <c r="C22" s="15">
        <v>41722885</v>
      </c>
      <c r="D22" s="10">
        <f t="shared" si="0"/>
        <v>23143.854738531911</v>
      </c>
      <c r="E22" s="18">
        <v>2711.3359999999998</v>
      </c>
      <c r="F22" s="21">
        <v>31545896</v>
      </c>
      <c r="G22" s="5">
        <f t="shared" si="1"/>
        <v>11634.816193935389</v>
      </c>
    </row>
    <row r="23" spans="1:10" x14ac:dyDescent="0.55000000000000004">
      <c r="A23" s="17">
        <v>44287</v>
      </c>
      <c r="B23" s="12">
        <v>1792.5609999999999</v>
      </c>
      <c r="C23" s="15">
        <v>36449020</v>
      </c>
      <c r="D23" s="10">
        <f t="shared" si="0"/>
        <v>20333.489348479634</v>
      </c>
      <c r="E23" s="6">
        <v>2169.837</v>
      </c>
      <c r="F23" s="21">
        <v>26420550</v>
      </c>
      <c r="G23" s="5">
        <f t="shared" si="1"/>
        <v>12176.283287638656</v>
      </c>
    </row>
    <row r="24" spans="1:10" x14ac:dyDescent="0.55000000000000004">
      <c r="A24" s="17">
        <v>44318</v>
      </c>
      <c r="B24" s="12">
        <v>1376.8710000000001</v>
      </c>
      <c r="C24" s="15">
        <v>27863321</v>
      </c>
      <c r="D24" s="10">
        <f t="shared" si="0"/>
        <v>20236.696829259967</v>
      </c>
      <c r="E24" s="18">
        <v>2246.0709999999999</v>
      </c>
      <c r="F24" s="21">
        <v>28455777</v>
      </c>
      <c r="G24" s="5">
        <f t="shared" si="1"/>
        <v>12669.135125292121</v>
      </c>
    </row>
    <row r="25" spans="1:10" x14ac:dyDescent="0.55000000000000004">
      <c r="A25" s="17">
        <v>44349</v>
      </c>
      <c r="B25" s="12">
        <v>1671.261</v>
      </c>
      <c r="C25" s="15">
        <v>36625897</v>
      </c>
      <c r="D25" s="10">
        <f t="shared" si="0"/>
        <v>21915.126961019254</v>
      </c>
      <c r="E25" s="6">
        <v>2270.4140000000002</v>
      </c>
      <c r="F25" s="21">
        <v>30432247</v>
      </c>
      <c r="G25" s="5">
        <f t="shared" si="1"/>
        <v>13403.831635992377</v>
      </c>
    </row>
    <row r="26" spans="1:10" x14ac:dyDescent="0.55000000000000004">
      <c r="A26" s="17">
        <v>44379</v>
      </c>
      <c r="B26" s="12">
        <v>1762.623</v>
      </c>
      <c r="C26" s="15">
        <v>33861849</v>
      </c>
      <c r="D26" s="10">
        <f t="shared" si="0"/>
        <v>19211.055909289735</v>
      </c>
      <c r="E26" s="18">
        <v>2185.4830000000002</v>
      </c>
      <c r="F26" s="21">
        <v>32267762</v>
      </c>
      <c r="G26" s="5">
        <f t="shared" si="1"/>
        <v>14764.590710611796</v>
      </c>
    </row>
    <row r="27" spans="1:10" x14ac:dyDescent="0.55000000000000004">
      <c r="A27" s="17">
        <v>44411</v>
      </c>
      <c r="B27" s="12">
        <v>2291.0619999999999</v>
      </c>
      <c r="C27" s="15">
        <v>35395511</v>
      </c>
      <c r="D27" s="10">
        <f t="shared" si="0"/>
        <v>15449.390282759699</v>
      </c>
      <c r="E27" s="6">
        <v>2225.7620000000002</v>
      </c>
      <c r="F27" s="21">
        <v>34957042</v>
      </c>
      <c r="G27" s="5">
        <f t="shared" si="1"/>
        <v>15705.651367936014</v>
      </c>
    </row>
    <row r="28" spans="1:10" x14ac:dyDescent="0.55000000000000004">
      <c r="A28" s="17">
        <v>44443</v>
      </c>
      <c r="B28" s="12">
        <v>1616.9380000000001</v>
      </c>
      <c r="C28" s="15">
        <v>34020108</v>
      </c>
      <c r="D28" s="10">
        <f t="shared" si="0"/>
        <v>21039.834551479398</v>
      </c>
      <c r="E28" s="6">
        <v>1937.6890000000001</v>
      </c>
      <c r="F28" s="21">
        <v>33272308</v>
      </c>
      <c r="G28" s="5">
        <f t="shared" si="1"/>
        <v>17171.129113082647</v>
      </c>
    </row>
    <row r="29" spans="1:10" x14ac:dyDescent="0.55000000000000004">
      <c r="A29" s="17">
        <v>44474</v>
      </c>
      <c r="B29" s="12">
        <v>1749.125</v>
      </c>
      <c r="C29" s="15">
        <v>36478127</v>
      </c>
      <c r="D29" s="10">
        <f t="shared" si="0"/>
        <v>20855.071535767886</v>
      </c>
      <c r="E29" s="18">
        <v>2064.3339999999998</v>
      </c>
      <c r="F29" s="21">
        <v>41108787</v>
      </c>
      <c r="G29" s="5">
        <f t="shared" si="1"/>
        <v>19913.825475916205</v>
      </c>
    </row>
    <row r="30" spans="1:10" x14ac:dyDescent="0.55000000000000004">
      <c r="A30" s="17">
        <v>44506</v>
      </c>
      <c r="B30" s="6">
        <v>1662.549</v>
      </c>
      <c r="C30" s="15">
        <v>37586206</v>
      </c>
      <c r="D30" s="10">
        <f t="shared" si="0"/>
        <v>22607.577881915058</v>
      </c>
      <c r="E30" s="19">
        <v>2025.047</v>
      </c>
      <c r="F30" s="21">
        <v>43259547</v>
      </c>
      <c r="G30" s="5">
        <f t="shared" si="1"/>
        <v>21362.243444226231</v>
      </c>
    </row>
    <row r="31" spans="1:10" x14ac:dyDescent="0.55000000000000004">
      <c r="A31" s="17">
        <v>44537</v>
      </c>
      <c r="B31" s="18">
        <v>1883.6369999999999</v>
      </c>
      <c r="C31" s="20">
        <v>38690720</v>
      </c>
      <c r="D31" s="10">
        <f t="shared" si="0"/>
        <v>20540.433215104611</v>
      </c>
      <c r="E31">
        <v>2414.5039999999999</v>
      </c>
      <c r="F31" s="21">
        <v>60021344</v>
      </c>
      <c r="G31" s="5">
        <f t="shared" si="1"/>
        <v>24858.664139715653</v>
      </c>
    </row>
    <row r="32" spans="1:10" ht="30.65" customHeight="1" thickBot="1" x14ac:dyDescent="0.6">
      <c r="A32" s="16" t="s">
        <v>9</v>
      </c>
      <c r="B32" s="13">
        <f>SUM(B20:B31)</f>
        <v>20401.283999999996</v>
      </c>
      <c r="C32" s="23">
        <f>SUM(C20:C31)</f>
        <v>416125492</v>
      </c>
      <c r="D32" s="9">
        <f t="shared" si="0"/>
        <v>20397.024618646556</v>
      </c>
      <c r="E32" s="7">
        <f>SUM(E20:E31)</f>
        <v>26570.038999999997</v>
      </c>
      <c r="F32" s="8">
        <f>SUM(F20:F31)</f>
        <v>414807235</v>
      </c>
      <c r="G32" s="9">
        <f t="shared" si="1"/>
        <v>15611.841405276073</v>
      </c>
    </row>
  </sheetData>
  <mergeCells count="4">
    <mergeCell ref="A2:A3"/>
    <mergeCell ref="A1:G1"/>
    <mergeCell ref="B2:D2"/>
    <mergeCell ref="E2:G2"/>
  </mergeCells>
  <phoneticPr fontId="2" type="noConversion"/>
  <pageMargins left="0.7" right="0.7" top="0.75" bottom="0.75" header="0.3" footer="0.3"/>
  <pageSetup paperSize="9" orientation="portrait" horizontalDpi="1200" verticalDpi="1200" r:id="rId1"/>
  <ignoredErrors>
    <ignoredError sqref="B32:C32 E32:F32 E19:F19" formulaRange="1"/>
    <ignoredError sqref="D17:D18" evalError="1"/>
    <ignoredError sqref="D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2022-04-27T14:41:13Z</dcterms:modified>
</cp:coreProperties>
</file>