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附件2-海关数据\"/>
    </mc:Choice>
  </mc:AlternateContent>
  <xr:revisionPtr revIDLastSave="0" documentId="13_ncr:1_{B66FAA2F-2693-4323-86FA-27F319EEB7EC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8" i="1"/>
  <c r="G7" i="1"/>
  <c r="G5" i="1"/>
  <c r="G6" i="1"/>
  <c r="G4" i="1"/>
  <c r="F19" i="1"/>
  <c r="G19" i="1" s="1"/>
  <c r="E19" i="1"/>
  <c r="G21" i="1"/>
  <c r="G22" i="1"/>
  <c r="G23" i="1"/>
  <c r="G24" i="1"/>
  <c r="G25" i="1"/>
  <c r="G26" i="1"/>
  <c r="G27" i="1"/>
  <c r="G28" i="1"/>
  <c r="G29" i="1"/>
  <c r="G30" i="1"/>
  <c r="G31" i="1"/>
  <c r="G20" i="1"/>
  <c r="F32" i="1"/>
  <c r="G32" i="1" s="1"/>
  <c r="E3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C32" i="1"/>
  <c r="B32" i="1"/>
  <c r="C19" i="1"/>
  <c r="B19" i="1"/>
  <c r="D32" i="1" l="1"/>
  <c r="D19" i="1"/>
</calcChain>
</file>

<file path=xl/sharedStrings.xml><?xml version="1.0" encoding="utf-8"?>
<sst xmlns="http://schemas.openxmlformats.org/spreadsheetml/2006/main" count="15" uniqueCount="13">
  <si>
    <t xml:space="preserve">数据年月	</t>
  </si>
  <si>
    <t>进口</t>
  </si>
  <si>
    <t>出口</t>
  </si>
  <si>
    <t>进口数量（吨）</t>
  </si>
  <si>
    <t>金额（美元）</t>
  </si>
  <si>
    <t>单价（美元/吨）</t>
  </si>
  <si>
    <t>出口数量（吨）</t>
  </si>
  <si>
    <t>2020年合计</t>
    <phoneticPr fontId="2" type="noConversion"/>
  </si>
  <si>
    <t>2021年合计</t>
    <phoneticPr fontId="2" type="noConversion"/>
  </si>
  <si>
    <r>
      <rPr>
        <sz val="12"/>
        <color theme="1"/>
        <rFont val="黑体"/>
        <family val="3"/>
        <charset val="134"/>
      </rPr>
      <t>初级形状的聚硅氧烷（39100000）2017年-2021年进出口数据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</si>
  <si>
    <t>2017年合计</t>
    <phoneticPr fontId="2" type="noConversion"/>
  </si>
  <si>
    <t>2018年合计</t>
    <phoneticPr fontId="2" type="noConversion"/>
  </si>
  <si>
    <t>2019年合计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</si>
</sst>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0" xfId="0" applyNumberFormat="1"/>
    <xf numFmtId="3" fontId="0" fillId="0" borderId="0" xfId="0" applyNumberFormat="1"/>
    <xf numFmtId="0" fontId="0" fillId="0" borderId="7" xfId="0" applyFill="1" applyBorder="1" applyAlignment="1">
      <alignment horizontal="right"/>
    </xf>
    <xf numFmtId="2" fontId="0" fillId="0" borderId="12" xfId="0" applyNumberFormat="1" applyFill="1" applyBorder="1"/>
    <xf numFmtId="176" fontId="0" fillId="0" borderId="1" xfId="0" applyNumberFormat="1" applyFill="1" applyBorder="1"/>
    <xf numFmtId="2" fontId="0" fillId="0" borderId="13" xfId="0" applyNumberFormat="1" applyFill="1" applyBorder="1"/>
    <xf numFmtId="0" fontId="0" fillId="0" borderId="0" xfId="0" applyFill="1"/>
    <xf numFmtId="0" fontId="1" fillId="0" borderId="0" xfId="0" applyFont="1" applyFill="1"/>
    <xf numFmtId="0" fontId="0" fillId="0" borderId="17" xfId="0" applyFill="1" applyBorder="1" applyAlignment="1">
      <alignment horizontal="right"/>
    </xf>
    <xf numFmtId="2" fontId="0" fillId="0" borderId="18" xfId="0" applyNumberFormat="1" applyFill="1" applyBorder="1"/>
    <xf numFmtId="176" fontId="0" fillId="0" borderId="2" xfId="0" applyNumberFormat="1" applyFill="1" applyBorder="1"/>
    <xf numFmtId="2" fontId="0" fillId="0" borderId="16" xfId="0" applyNumberFormat="1" applyFill="1" applyBorder="1"/>
    <xf numFmtId="2" fontId="0" fillId="0" borderId="14" xfId="0" applyNumberFormat="1" applyFill="1" applyBorder="1"/>
    <xf numFmtId="176" fontId="0" fillId="0" borderId="15" xfId="0" applyNumberFormat="1" applyFill="1" applyBorder="1"/>
    <xf numFmtId="57" fontId="0" fillId="0" borderId="20" xfId="0" applyNumberFormat="1" applyFill="1" applyBorder="1"/>
    <xf numFmtId="2" fontId="0" fillId="0" borderId="21" xfId="0" applyNumberFormat="1" applyFill="1" applyBorder="1"/>
    <xf numFmtId="176" fontId="0" fillId="0" borderId="22" xfId="0" applyNumberFormat="1" applyFill="1" applyBorder="1"/>
    <xf numFmtId="2" fontId="0" fillId="0" borderId="23" xfId="0" applyNumberFormat="1" applyFill="1" applyBorder="1"/>
    <xf numFmtId="2" fontId="0" fillId="0" borderId="0" xfId="0" applyNumberFormat="1" applyFill="1"/>
    <xf numFmtId="176" fontId="0" fillId="0" borderId="0" xfId="0" applyNumberFormat="1" applyFill="1"/>
    <xf numFmtId="3" fontId="0" fillId="0" borderId="0" xfId="0" applyNumberFormat="1" applyFill="1"/>
    <xf numFmtId="57" fontId="0" fillId="0" borderId="7" xfId="0" applyNumberFormat="1" applyFill="1" applyBorder="1"/>
    <xf numFmtId="2" fontId="0" fillId="0" borderId="4" xfId="0" applyNumberFormat="1" applyFill="1" applyBorder="1"/>
    <xf numFmtId="0" fontId="0" fillId="0" borderId="8" xfId="0" applyFill="1" applyBorder="1" applyAlignment="1">
      <alignment horizontal="right"/>
    </xf>
    <xf numFmtId="0" fontId="0" fillId="0" borderId="15" xfId="0" applyFill="1" applyBorder="1"/>
    <xf numFmtId="2" fontId="0" fillId="0" borderId="24" xfId="0" applyNumberFormat="1" applyFill="1" applyBorder="1"/>
    <xf numFmtId="2" fontId="0" fillId="0" borderId="25" xfId="0" applyNumberFormat="1" applyFill="1" applyBorder="1"/>
    <xf numFmtId="176" fontId="0" fillId="0" borderId="25" xfId="0" applyNumberFormat="1" applyFill="1" applyBorder="1"/>
    <xf numFmtId="2" fontId="0" fillId="0" borderId="27" xfId="0" applyNumberFormat="1" applyFill="1" applyBorder="1"/>
    <xf numFmtId="176" fontId="0" fillId="0" borderId="3" xfId="0" applyNumberFormat="1" applyFill="1" applyBorder="1"/>
    <xf numFmtId="2" fontId="0" fillId="0" borderId="19" xfId="0" applyNumberFormat="1" applyFill="1" applyBorder="1"/>
    <xf numFmtId="2" fontId="0" fillId="0" borderId="0" xfId="0" applyNumberFormat="1" applyFill="1" applyBorder="1"/>
    <xf numFmtId="176" fontId="0" fillId="0" borderId="0" xfId="0" applyNumberFormat="1" applyFill="1" applyBorder="1"/>
    <xf numFmtId="57" fontId="0" fillId="0" borderId="8" xfId="0" applyNumberFormat="1" applyFill="1" applyBorder="1" applyAlignment="1">
      <alignment horizontal="right"/>
    </xf>
    <xf numFmtId="0" fontId="0" fillId="0" borderId="24" xfId="0" applyFill="1" applyBorder="1"/>
    <xf numFmtId="2" fontId="0" fillId="0" borderId="26" xfId="0" applyNumberFormat="1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C3" sqref="C3"/>
    </sheetView>
  </sheetViews>
  <sheetFormatPr defaultRowHeight="22.75" x14ac:dyDescent="0.55000000000000004"/>
  <cols>
    <col min="1" max="1" width="13.140625" customWidth="1"/>
    <col min="2" max="2" width="14.85546875" style="6" customWidth="1"/>
    <col min="3" max="3" width="14.140625" customWidth="1"/>
    <col min="4" max="4" width="14.85546875" customWidth="1"/>
    <col min="5" max="5" width="15.42578125" customWidth="1"/>
    <col min="6" max="6" width="14.140625" customWidth="1"/>
    <col min="7" max="7" width="16.140625" customWidth="1"/>
    <col min="13" max="13" width="8.85546875" style="1"/>
  </cols>
  <sheetData>
    <row r="1" spans="1:13" ht="30" customHeight="1" thickBot="1" x14ac:dyDescent="0.6">
      <c r="A1" s="47" t="s">
        <v>9</v>
      </c>
      <c r="B1" s="47"/>
      <c r="C1" s="47"/>
      <c r="D1" s="47"/>
      <c r="E1" s="47"/>
      <c r="F1" s="47"/>
      <c r="G1" s="47"/>
    </row>
    <row r="2" spans="1:13" x14ac:dyDescent="0.55000000000000004">
      <c r="A2" s="42" t="s">
        <v>0</v>
      </c>
      <c r="B2" s="44" t="s">
        <v>1</v>
      </c>
      <c r="C2" s="45"/>
      <c r="D2" s="46"/>
      <c r="E2" s="44" t="s">
        <v>2</v>
      </c>
      <c r="F2" s="45"/>
      <c r="G2" s="46"/>
    </row>
    <row r="3" spans="1:13" x14ac:dyDescent="0.55000000000000004">
      <c r="A3" s="43"/>
      <c r="B3" s="5" t="s">
        <v>3</v>
      </c>
      <c r="C3" s="2" t="s">
        <v>4</v>
      </c>
      <c r="D3" s="4" t="s">
        <v>5</v>
      </c>
      <c r="E3" s="3" t="s">
        <v>6</v>
      </c>
      <c r="F3" s="2" t="s">
        <v>4</v>
      </c>
      <c r="G3" s="4" t="s">
        <v>5</v>
      </c>
    </row>
    <row r="4" spans="1:13" s="12" customFormat="1" x14ac:dyDescent="0.55000000000000004">
      <c r="A4" s="8" t="s">
        <v>10</v>
      </c>
      <c r="B4" s="9">
        <v>121135.545</v>
      </c>
      <c r="C4" s="10">
        <v>757039664</v>
      </c>
      <c r="D4" s="11">
        <f>C4/B4</f>
        <v>6249.525389100284</v>
      </c>
      <c r="E4" s="9">
        <v>213431.77100000001</v>
      </c>
      <c r="F4" s="10">
        <v>633552405</v>
      </c>
      <c r="G4" s="11">
        <f>F4/E4</f>
        <v>2968.4071965087146</v>
      </c>
      <c r="M4" s="13"/>
    </row>
    <row r="5" spans="1:13" s="12" customFormat="1" x14ac:dyDescent="0.55000000000000004">
      <c r="A5" s="8" t="s">
        <v>11</v>
      </c>
      <c r="B5" s="9">
        <v>120097.39200000001</v>
      </c>
      <c r="C5" s="10">
        <v>827069679</v>
      </c>
      <c r="D5" s="11">
        <f t="shared" ref="D5:D32" si="0">C5/B5</f>
        <v>6886.6581132752654</v>
      </c>
      <c r="E5" s="9">
        <v>263770.55800000002</v>
      </c>
      <c r="F5" s="10">
        <v>1101411923</v>
      </c>
      <c r="G5" s="11">
        <f t="shared" ref="G5:G6" si="1">F5/E5</f>
        <v>4175.6439056401432</v>
      </c>
      <c r="M5" s="13"/>
    </row>
    <row r="6" spans="1:13" s="12" customFormat="1" ht="23.15" thickBot="1" x14ac:dyDescent="0.6">
      <c r="A6" s="14" t="s">
        <v>12</v>
      </c>
      <c r="B6" s="15">
        <v>136350.56899999999</v>
      </c>
      <c r="C6" s="16">
        <v>841065267</v>
      </c>
      <c r="D6" s="17">
        <f t="shared" si="0"/>
        <v>6168.4030596161283</v>
      </c>
      <c r="E6" s="18">
        <v>263770.55800000002</v>
      </c>
      <c r="F6" s="19">
        <v>1101411923</v>
      </c>
      <c r="G6" s="11">
        <f t="shared" si="1"/>
        <v>4175.6439056401432</v>
      </c>
      <c r="M6" s="13"/>
    </row>
    <row r="7" spans="1:13" s="12" customFormat="1" x14ac:dyDescent="0.55000000000000004">
      <c r="A7" s="20">
        <v>43831</v>
      </c>
      <c r="B7" s="21">
        <v>10934.246999999999</v>
      </c>
      <c r="C7" s="22">
        <v>54023165</v>
      </c>
      <c r="D7" s="23">
        <f t="shared" si="0"/>
        <v>4940.7302578769259</v>
      </c>
      <c r="E7" s="24">
        <v>22232.525000000001</v>
      </c>
      <c r="F7" s="25">
        <v>68919924</v>
      </c>
      <c r="G7" s="23">
        <f>F7/E7</f>
        <v>3099.959361341098</v>
      </c>
      <c r="K7" s="26"/>
      <c r="M7" s="13"/>
    </row>
    <row r="8" spans="1:13" s="12" customFormat="1" x14ac:dyDescent="0.55000000000000004">
      <c r="A8" s="27">
        <v>43863</v>
      </c>
      <c r="B8" s="9">
        <v>13123.518</v>
      </c>
      <c r="C8" s="10">
        <v>64268824</v>
      </c>
      <c r="D8" s="11">
        <f t="shared" si="0"/>
        <v>4897.2252714554133</v>
      </c>
      <c r="E8" s="28">
        <v>9944.7459999999992</v>
      </c>
      <c r="F8" s="10">
        <v>29597316</v>
      </c>
      <c r="G8" s="11">
        <f>F8/E8</f>
        <v>2976.1761637753243</v>
      </c>
      <c r="K8" s="26"/>
      <c r="M8" s="13"/>
    </row>
    <row r="9" spans="1:13" s="12" customFormat="1" x14ac:dyDescent="0.55000000000000004">
      <c r="A9" s="27">
        <v>43893</v>
      </c>
      <c r="B9" s="9">
        <v>13435.713</v>
      </c>
      <c r="C9" s="10">
        <v>73239938</v>
      </c>
      <c r="D9" s="11">
        <f t="shared" si="0"/>
        <v>5451.1389161111138</v>
      </c>
      <c r="E9" s="28">
        <v>30759.075000000001</v>
      </c>
      <c r="F9" s="10">
        <v>97041507</v>
      </c>
      <c r="G9" s="11">
        <f t="shared" ref="G9:G19" si="2">F9/E9</f>
        <v>3154.89028847584</v>
      </c>
      <c r="K9" s="26"/>
      <c r="M9" s="13"/>
    </row>
    <row r="10" spans="1:13" s="12" customFormat="1" x14ac:dyDescent="0.55000000000000004">
      <c r="A10" s="27">
        <v>43925</v>
      </c>
      <c r="B10" s="9">
        <v>10417.022000000001</v>
      </c>
      <c r="C10" s="10">
        <v>61479400</v>
      </c>
      <c r="D10" s="11">
        <f t="shared" si="0"/>
        <v>5901.8210770794185</v>
      </c>
      <c r="E10" s="28">
        <v>24655.736000000001</v>
      </c>
      <c r="F10" s="10">
        <v>73206776</v>
      </c>
      <c r="G10" s="11">
        <f t="shared" si="2"/>
        <v>2969.1580085056071</v>
      </c>
      <c r="K10" s="26"/>
      <c r="M10" s="13"/>
    </row>
    <row r="11" spans="1:13" s="12" customFormat="1" x14ac:dyDescent="0.55000000000000004">
      <c r="A11" s="27">
        <v>43956</v>
      </c>
      <c r="B11" s="9">
        <v>10097.418</v>
      </c>
      <c r="C11" s="10">
        <v>60903191</v>
      </c>
      <c r="D11" s="11">
        <f t="shared" si="0"/>
        <v>6031.5608406030142</v>
      </c>
      <c r="E11" s="28">
        <v>17987.429</v>
      </c>
      <c r="F11" s="10">
        <v>54082802</v>
      </c>
      <c r="G11" s="11">
        <f t="shared" si="2"/>
        <v>3006.69995695327</v>
      </c>
      <c r="K11" s="26"/>
      <c r="M11" s="13"/>
    </row>
    <row r="12" spans="1:13" s="12" customFormat="1" x14ac:dyDescent="0.55000000000000004">
      <c r="A12" s="27">
        <v>43988</v>
      </c>
      <c r="B12" s="9">
        <v>11214.191000000001</v>
      </c>
      <c r="C12" s="10">
        <v>71335142</v>
      </c>
      <c r="D12" s="11">
        <f t="shared" si="0"/>
        <v>6361.1491903428432</v>
      </c>
      <c r="E12" s="28">
        <v>14874.689</v>
      </c>
      <c r="F12" s="10">
        <v>43529941</v>
      </c>
      <c r="G12" s="11">
        <f t="shared" si="2"/>
        <v>2926.4437730429186</v>
      </c>
      <c r="K12" s="26"/>
      <c r="M12" s="13"/>
    </row>
    <row r="13" spans="1:13" s="12" customFormat="1" x14ac:dyDescent="0.55000000000000004">
      <c r="A13" s="27">
        <v>44019</v>
      </c>
      <c r="B13" s="9">
        <v>12203.404</v>
      </c>
      <c r="C13" s="10">
        <v>70114478</v>
      </c>
      <c r="D13" s="11">
        <f t="shared" si="0"/>
        <v>5745.4852760754293</v>
      </c>
      <c r="E13" s="28">
        <v>17074.45</v>
      </c>
      <c r="F13" s="10">
        <v>48921023</v>
      </c>
      <c r="G13" s="11">
        <f t="shared" si="2"/>
        <v>2865.1595219758174</v>
      </c>
      <c r="K13" s="26"/>
      <c r="M13" s="13"/>
    </row>
    <row r="14" spans="1:13" s="12" customFormat="1" x14ac:dyDescent="0.55000000000000004">
      <c r="A14" s="27">
        <v>44051</v>
      </c>
      <c r="B14" s="9">
        <v>12726.789000000001</v>
      </c>
      <c r="C14" s="10">
        <v>61538253</v>
      </c>
      <c r="D14" s="11">
        <f t="shared" si="0"/>
        <v>4835.3322271627194</v>
      </c>
      <c r="E14" s="28">
        <v>19596.722000000002</v>
      </c>
      <c r="F14" s="10">
        <v>54278379</v>
      </c>
      <c r="G14" s="11">
        <f t="shared" si="2"/>
        <v>2769.768280633873</v>
      </c>
      <c r="K14" s="26"/>
      <c r="M14" s="13"/>
    </row>
    <row r="15" spans="1:13" s="12" customFormat="1" x14ac:dyDescent="0.55000000000000004">
      <c r="A15" s="27">
        <v>44083</v>
      </c>
      <c r="B15" s="9">
        <v>15958.296</v>
      </c>
      <c r="C15" s="10">
        <v>82088875</v>
      </c>
      <c r="D15" s="11">
        <f t="shared" si="0"/>
        <v>5143.9624255622275</v>
      </c>
      <c r="E15" s="28">
        <v>19119.715</v>
      </c>
      <c r="F15" s="10">
        <v>55772868</v>
      </c>
      <c r="G15" s="11">
        <f t="shared" si="2"/>
        <v>2917.0344850851593</v>
      </c>
      <c r="K15" s="26"/>
      <c r="M15" s="13"/>
    </row>
    <row r="16" spans="1:13" s="12" customFormat="1" x14ac:dyDescent="0.55000000000000004">
      <c r="A16" s="27">
        <v>44114</v>
      </c>
      <c r="B16" s="9">
        <v>11139.991</v>
      </c>
      <c r="C16" s="10">
        <v>56999749</v>
      </c>
      <c r="D16" s="11">
        <f t="shared" si="0"/>
        <v>5116.6781912121833</v>
      </c>
      <c r="E16" s="28">
        <v>19849.22</v>
      </c>
      <c r="F16" s="10">
        <v>56924631</v>
      </c>
      <c r="G16" s="11">
        <f t="shared" si="2"/>
        <v>2867.8522884022645</v>
      </c>
      <c r="K16" s="26"/>
      <c r="M16" s="13"/>
    </row>
    <row r="17" spans="1:13" s="12" customFormat="1" x14ac:dyDescent="0.55000000000000004">
      <c r="A17" s="27">
        <v>44146</v>
      </c>
      <c r="B17" s="9">
        <v>14136.804</v>
      </c>
      <c r="C17" s="10">
        <v>72424967</v>
      </c>
      <c r="D17" s="11">
        <f t="shared" si="0"/>
        <v>5123.1499708137708</v>
      </c>
      <c r="E17" s="28">
        <v>23352.975999999999</v>
      </c>
      <c r="F17" s="10">
        <v>68851896</v>
      </c>
      <c r="G17" s="11">
        <f t="shared" si="2"/>
        <v>2948.3135682578531</v>
      </c>
      <c r="K17" s="26"/>
      <c r="M17" s="13"/>
    </row>
    <row r="18" spans="1:13" s="12" customFormat="1" x14ac:dyDescent="0.55000000000000004">
      <c r="A18" s="27">
        <v>44177</v>
      </c>
      <c r="B18" s="9">
        <v>16326.035</v>
      </c>
      <c r="C18" s="10">
        <v>89151222</v>
      </c>
      <c r="D18" s="11">
        <f t="shared" si="0"/>
        <v>5460.6781132099741</v>
      </c>
      <c r="E18" s="28">
        <v>23176.780999999999</v>
      </c>
      <c r="F18" s="10">
        <v>71574597</v>
      </c>
      <c r="G18" s="11">
        <f t="shared" si="2"/>
        <v>3088.2026714581289</v>
      </c>
      <c r="M18" s="13"/>
    </row>
    <row r="19" spans="1:13" s="12" customFormat="1" ht="23.15" thickBot="1" x14ac:dyDescent="0.6">
      <c r="A19" s="29" t="s">
        <v>7</v>
      </c>
      <c r="B19" s="18">
        <f>SUM(B7:B18)</f>
        <v>151713.42799999999</v>
      </c>
      <c r="C19" s="30">
        <f>SUM(C7:C18)</f>
        <v>817567204</v>
      </c>
      <c r="D19" s="17">
        <f t="shared" si="0"/>
        <v>5388.8915093263868</v>
      </c>
      <c r="E19" s="31">
        <f>SUM(E7:E18)</f>
        <v>242624.06400000001</v>
      </c>
      <c r="F19" s="30">
        <f>SUM(F7:F18)</f>
        <v>722701660</v>
      </c>
      <c r="G19" s="17">
        <f t="shared" si="2"/>
        <v>2978.6891212901287</v>
      </c>
      <c r="M19" s="13"/>
    </row>
    <row r="20" spans="1:13" s="12" customFormat="1" x14ac:dyDescent="0.55000000000000004">
      <c r="A20" s="20">
        <v>44197</v>
      </c>
      <c r="B20" s="32">
        <v>13564.013000000001</v>
      </c>
      <c r="C20" s="33">
        <v>74130671</v>
      </c>
      <c r="D20" s="23">
        <f t="shared" si="0"/>
        <v>5465.24623649358</v>
      </c>
      <c r="E20" s="34">
        <v>23521.423999999999</v>
      </c>
      <c r="F20" s="35">
        <v>77036875</v>
      </c>
      <c r="G20" s="36">
        <f>F20/E20</f>
        <v>3275.1790452822925</v>
      </c>
      <c r="M20" s="13"/>
    </row>
    <row r="21" spans="1:13" s="12" customFormat="1" x14ac:dyDescent="0.55000000000000004">
      <c r="A21" s="27">
        <v>44229</v>
      </c>
      <c r="B21" s="28">
        <v>7944.0460000000003</v>
      </c>
      <c r="C21" s="10">
        <v>58026484</v>
      </c>
      <c r="D21" s="11">
        <f t="shared" si="0"/>
        <v>7304.3992947674269</v>
      </c>
      <c r="E21" s="28">
        <v>21094.805</v>
      </c>
      <c r="F21" s="10">
        <v>69810295</v>
      </c>
      <c r="G21" s="36">
        <f t="shared" ref="G21:G32" si="3">F21/E21</f>
        <v>3309.3595792897822</v>
      </c>
      <c r="M21" s="13"/>
    </row>
    <row r="22" spans="1:13" s="12" customFormat="1" x14ac:dyDescent="0.55000000000000004">
      <c r="A22" s="27">
        <v>44258</v>
      </c>
      <c r="B22" s="28">
        <v>15640.213</v>
      </c>
      <c r="C22" s="10">
        <v>96762092</v>
      </c>
      <c r="D22" s="11">
        <f t="shared" si="0"/>
        <v>6186.7502699611568</v>
      </c>
      <c r="E22" s="28">
        <v>30823.488000000001</v>
      </c>
      <c r="F22" s="10">
        <v>99412839</v>
      </c>
      <c r="G22" s="36">
        <f t="shared" si="3"/>
        <v>3225.2300258815612</v>
      </c>
      <c r="M22" s="13"/>
    </row>
    <row r="23" spans="1:13" s="12" customFormat="1" x14ac:dyDescent="0.55000000000000004">
      <c r="A23" s="27">
        <v>44290</v>
      </c>
      <c r="B23" s="28">
        <v>13342.895</v>
      </c>
      <c r="C23" s="10">
        <v>86945985</v>
      </c>
      <c r="D23" s="11">
        <f t="shared" si="0"/>
        <v>6516.2758906519157</v>
      </c>
      <c r="E23" s="28">
        <v>30042.14</v>
      </c>
      <c r="F23" s="10">
        <v>99485034</v>
      </c>
      <c r="G23" s="36">
        <f t="shared" si="3"/>
        <v>3311.516223544661</v>
      </c>
      <c r="M23" s="13"/>
    </row>
    <row r="24" spans="1:13" s="12" customFormat="1" x14ac:dyDescent="0.55000000000000004">
      <c r="A24" s="27">
        <v>44321</v>
      </c>
      <c r="B24" s="28">
        <v>10915.984</v>
      </c>
      <c r="C24" s="10">
        <v>72369906</v>
      </c>
      <c r="D24" s="11">
        <f t="shared" si="0"/>
        <v>6629.7189515851251</v>
      </c>
      <c r="E24" s="28">
        <v>30518.784</v>
      </c>
      <c r="F24" s="10">
        <v>107144400</v>
      </c>
      <c r="G24" s="36">
        <f t="shared" si="3"/>
        <v>3510.7689742815442</v>
      </c>
      <c r="M24" s="13"/>
    </row>
    <row r="25" spans="1:13" s="12" customFormat="1" x14ac:dyDescent="0.55000000000000004">
      <c r="A25" s="27">
        <v>44353</v>
      </c>
      <c r="B25" s="28">
        <v>11167.334999999999</v>
      </c>
      <c r="C25" s="10">
        <v>79303167</v>
      </c>
      <c r="D25" s="11">
        <f t="shared" si="0"/>
        <v>7101.3511280891998</v>
      </c>
      <c r="E25" s="28">
        <v>30365.827000000001</v>
      </c>
      <c r="F25" s="10">
        <v>110534701</v>
      </c>
      <c r="G25" s="36">
        <f t="shared" si="3"/>
        <v>3640.1017828363442</v>
      </c>
      <c r="M25" s="13"/>
    </row>
    <row r="26" spans="1:13" s="12" customFormat="1" x14ac:dyDescent="0.55000000000000004">
      <c r="A26" s="27">
        <v>44384</v>
      </c>
      <c r="B26" s="28">
        <v>9538.1759999999995</v>
      </c>
      <c r="C26" s="10">
        <v>70402395</v>
      </c>
      <c r="D26" s="11">
        <f t="shared" si="0"/>
        <v>7381.1172073151101</v>
      </c>
      <c r="E26" s="28">
        <v>26525.477999999999</v>
      </c>
      <c r="F26" s="10">
        <v>100697105</v>
      </c>
      <c r="G26" s="36">
        <f t="shared" si="3"/>
        <v>3796.2409197677798</v>
      </c>
      <c r="M26" s="13"/>
    </row>
    <row r="27" spans="1:13" s="12" customFormat="1" x14ac:dyDescent="0.55000000000000004">
      <c r="A27" s="27">
        <v>44416</v>
      </c>
      <c r="B27" s="28">
        <v>11172.949000000001</v>
      </c>
      <c r="C27" s="10">
        <v>79390941</v>
      </c>
      <c r="D27" s="11">
        <f t="shared" si="0"/>
        <v>7105.6388962305291</v>
      </c>
      <c r="E27" s="28">
        <v>33945.552000000003</v>
      </c>
      <c r="F27" s="10">
        <v>126457792</v>
      </c>
      <c r="G27" s="36">
        <f t="shared" si="3"/>
        <v>3725.3125829269175</v>
      </c>
      <c r="M27" s="13"/>
    </row>
    <row r="28" spans="1:13" s="12" customFormat="1" x14ac:dyDescent="0.55000000000000004">
      <c r="A28" s="27">
        <v>44448</v>
      </c>
      <c r="B28" s="28">
        <v>11804.572</v>
      </c>
      <c r="C28" s="10">
        <v>85133080</v>
      </c>
      <c r="D28" s="11">
        <f t="shared" si="0"/>
        <v>7211.8735012163079</v>
      </c>
      <c r="E28" s="28">
        <v>32105.003000000001</v>
      </c>
      <c r="F28" s="10">
        <v>125365500</v>
      </c>
      <c r="G28" s="36">
        <f t="shared" si="3"/>
        <v>3904.8586913385429</v>
      </c>
      <c r="M28" s="13"/>
    </row>
    <row r="29" spans="1:13" s="12" customFormat="1" x14ac:dyDescent="0.55000000000000004">
      <c r="A29" s="27">
        <v>44479</v>
      </c>
      <c r="B29" s="37">
        <v>9495.384</v>
      </c>
      <c r="C29" s="38">
        <v>67405009</v>
      </c>
      <c r="D29" s="11">
        <f t="shared" si="0"/>
        <v>7098.7133327098727</v>
      </c>
      <c r="E29" s="28">
        <v>31176.942999999999</v>
      </c>
      <c r="F29" s="10">
        <v>139296896</v>
      </c>
      <c r="G29" s="36">
        <f t="shared" si="3"/>
        <v>4467.9459432568483</v>
      </c>
      <c r="M29" s="13"/>
    </row>
    <row r="30" spans="1:13" s="12" customFormat="1" x14ac:dyDescent="0.55000000000000004">
      <c r="A30" s="27">
        <v>44511</v>
      </c>
      <c r="B30" s="28">
        <v>9878.1830000000009</v>
      </c>
      <c r="C30" s="10">
        <v>78508378</v>
      </c>
      <c r="D30" s="11">
        <f t="shared" si="0"/>
        <v>7947.6537334851955</v>
      </c>
      <c r="E30" s="28">
        <v>40453.896000000001</v>
      </c>
      <c r="F30" s="10">
        <v>261144156</v>
      </c>
      <c r="G30" s="36">
        <f t="shared" si="3"/>
        <v>6455.3524337927793</v>
      </c>
      <c r="M30" s="13"/>
    </row>
    <row r="31" spans="1:13" s="12" customFormat="1" x14ac:dyDescent="0.55000000000000004">
      <c r="A31" s="27">
        <v>44542</v>
      </c>
      <c r="B31" s="28">
        <v>9388.7119999999995</v>
      </c>
      <c r="C31" s="10">
        <v>79421453</v>
      </c>
      <c r="D31" s="11">
        <f t="shared" si="0"/>
        <v>8459.2490428932106</v>
      </c>
      <c r="E31" s="28">
        <v>45037.148000000001</v>
      </c>
      <c r="F31" s="10">
        <v>268488987</v>
      </c>
      <c r="G31" s="36">
        <f t="shared" si="3"/>
        <v>5961.5006483092575</v>
      </c>
      <c r="M31" s="13"/>
    </row>
    <row r="32" spans="1:13" s="12" customFormat="1" ht="23.15" thickBot="1" x14ac:dyDescent="0.6">
      <c r="A32" s="39" t="s">
        <v>8</v>
      </c>
      <c r="B32" s="31">
        <f>SUM(B20:B31)</f>
        <v>133852.462</v>
      </c>
      <c r="C32" s="40">
        <f>SUM(C20:C31)</f>
        <v>927799561</v>
      </c>
      <c r="D32" s="17">
        <f t="shared" si="0"/>
        <v>6931.5091193466433</v>
      </c>
      <c r="E32" s="41">
        <f>SUM(E20:E31)</f>
        <v>375610.48800000001</v>
      </c>
      <c r="F32" s="30">
        <f>SUM(F20:F31)</f>
        <v>1584874580</v>
      </c>
      <c r="G32" s="17">
        <f t="shared" si="3"/>
        <v>4219.4630624904166</v>
      </c>
      <c r="M32" s="13"/>
    </row>
    <row r="34" spans="6:6" x14ac:dyDescent="0.55000000000000004">
      <c r="F34" s="7"/>
    </row>
  </sheetData>
  <mergeCells count="4">
    <mergeCell ref="A2:A3"/>
    <mergeCell ref="B2:D2"/>
    <mergeCell ref="E2:G2"/>
    <mergeCell ref="A1:G1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B19:C19 E19:F19" formulaRange="1"/>
    <ignoredError sqref="D32 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2022-04-27T09:19:21Z</dcterms:modified>
</cp:coreProperties>
</file>