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00001海关数据\001氟硅网\"/>
    </mc:Choice>
  </mc:AlternateContent>
  <xr:revisionPtr revIDLastSave="0" documentId="13_ncr:1_{76F9244C-B8F2-4F52-A52D-B1E272EED0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4" i="1"/>
  <c r="D5" i="1"/>
  <c r="D6" i="1"/>
  <c r="D7" i="1"/>
  <c r="D8" i="1"/>
  <c r="D9" i="1"/>
  <c r="D10" i="1"/>
  <c r="D11" i="1"/>
  <c r="D12" i="1"/>
  <c r="D13" i="1"/>
  <c r="D14" i="1"/>
  <c r="D15" i="1"/>
  <c r="D4" i="1"/>
  <c r="F16" i="1"/>
  <c r="E16" i="1"/>
  <c r="C16" i="1"/>
  <c r="B16" i="1"/>
  <c r="E29" i="1"/>
  <c r="F29" i="1"/>
  <c r="C29" i="1"/>
  <c r="B29" i="1"/>
  <c r="G24" i="1"/>
  <c r="G25" i="1"/>
  <c r="G26" i="1"/>
  <c r="G27" i="1"/>
  <c r="G28" i="1"/>
  <c r="D24" i="1"/>
  <c r="D25" i="1"/>
  <c r="D26" i="1"/>
  <c r="D27" i="1"/>
  <c r="D28" i="1"/>
  <c r="G18" i="1"/>
  <c r="G19" i="1"/>
  <c r="G20" i="1"/>
  <c r="G21" i="1"/>
  <c r="G22" i="1"/>
  <c r="D18" i="1"/>
  <c r="D19" i="1"/>
  <c r="D20" i="1"/>
  <c r="D21" i="1"/>
  <c r="D22" i="1"/>
  <c r="G16" i="1" l="1"/>
  <c r="D16" i="1"/>
  <c r="G29" i="1"/>
  <c r="D29" i="1"/>
  <c r="G23" i="1"/>
  <c r="G17" i="1"/>
  <c r="D17" i="1"/>
  <c r="D23" i="1"/>
</calcChain>
</file>

<file path=xl/sharedStrings.xml><?xml version="1.0" encoding="utf-8"?>
<sst xmlns="http://schemas.openxmlformats.org/spreadsheetml/2006/main" count="13" uniqueCount="11">
  <si>
    <t>进口</t>
  </si>
  <si>
    <t>出口</t>
  </si>
  <si>
    <t>金额（美元）</t>
  </si>
  <si>
    <t xml:space="preserve">数据年月	</t>
    <phoneticPr fontId="2" type="noConversion"/>
  </si>
  <si>
    <t>2022年合计</t>
    <phoneticPr fontId="2" type="noConversion"/>
  </si>
  <si>
    <t>2021年合计</t>
    <phoneticPr fontId="2" type="noConversion"/>
  </si>
  <si>
    <t>注：红色数字表示海关调整过。</t>
    <phoneticPr fontId="2" type="noConversion"/>
  </si>
  <si>
    <r>
      <rPr>
        <sz val="12"/>
        <color theme="1"/>
        <rFont val="等线"/>
        <family val="3"/>
        <charset val="134"/>
        <scheme val="minor"/>
      </rPr>
      <t>初级形状的聚硅氧烷（39100000）2021-2022年进出口数据明细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r>
      <rPr>
        <sz val="14"/>
        <color theme="1"/>
        <rFont val="方正小标宋_GBK"/>
        <family val="4"/>
        <charset val="134"/>
      </rPr>
      <t xml:space="preserve">
</t>
    </r>
    <phoneticPr fontId="2" type="noConversion"/>
  </si>
  <si>
    <t>数量（千克）</t>
    <phoneticPr fontId="2" type="noConversion"/>
  </si>
  <si>
    <t>单价（美元千克）</t>
    <phoneticPr fontId="2" type="noConversion"/>
  </si>
  <si>
    <t>单价（美元/千克）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</si>
</sst>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方正小标宋_GBK"/>
      <family val="4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4"/>
      <color theme="1"/>
      <name val="方正小标宋_GBK"/>
      <family val="3"/>
      <charset val="134"/>
    </font>
    <font>
      <sz val="8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3" fontId="1" fillId="0" borderId="0" xfId="0" applyNumberFormat="1" applyFo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6" xfId="0" applyFont="1" applyFill="1" applyBorder="1"/>
    <xf numFmtId="2" fontId="4" fillId="3" borderId="8" xfId="0" applyNumberFormat="1" applyFont="1" applyFill="1" applyBorder="1"/>
    <xf numFmtId="176" fontId="4" fillId="3" borderId="7" xfId="0" applyNumberFormat="1" applyFont="1" applyFill="1" applyBorder="1"/>
    <xf numFmtId="176" fontId="4" fillId="3" borderId="10" xfId="0" applyNumberFormat="1" applyFont="1" applyFill="1" applyBorder="1"/>
    <xf numFmtId="0" fontId="5" fillId="3" borderId="7" xfId="0" applyFont="1" applyFill="1" applyBorder="1"/>
    <xf numFmtId="0" fontId="5" fillId="3" borderId="6" xfId="0" applyFont="1" applyFill="1" applyBorder="1"/>
    <xf numFmtId="176" fontId="5" fillId="3" borderId="7" xfId="0" applyNumberFormat="1" applyFont="1" applyFill="1" applyBorder="1"/>
    <xf numFmtId="0" fontId="6" fillId="0" borderId="16" xfId="0" applyFont="1" applyBorder="1" applyAlignment="1">
      <alignment horizontal="center" vertical="center"/>
    </xf>
    <xf numFmtId="0" fontId="6" fillId="0" borderId="2" xfId="0" applyFont="1" applyBorder="1"/>
    <xf numFmtId="176" fontId="6" fillId="0" borderId="3" xfId="0" applyNumberFormat="1" applyFont="1" applyBorder="1"/>
    <xf numFmtId="2" fontId="6" fillId="2" borderId="21" xfId="0" applyNumberFormat="1" applyFont="1" applyFill="1" applyBorder="1"/>
    <xf numFmtId="0" fontId="6" fillId="0" borderId="3" xfId="0" applyFont="1" applyBorder="1"/>
    <xf numFmtId="2" fontId="6" fillId="0" borderId="4" xfId="0" applyNumberFormat="1" applyFont="1" applyBorder="1"/>
    <xf numFmtId="0" fontId="6" fillId="0" borderId="15" xfId="0" applyFont="1" applyBorder="1" applyAlignment="1">
      <alignment horizontal="center" vertical="center"/>
    </xf>
    <xf numFmtId="0" fontId="6" fillId="0" borderId="5" xfId="0" applyFont="1" applyBorder="1"/>
    <xf numFmtId="176" fontId="6" fillId="0" borderId="1" xfId="0" applyNumberFormat="1" applyFont="1" applyBorder="1"/>
    <xf numFmtId="2" fontId="6" fillId="2" borderId="11" xfId="0" applyNumberFormat="1" applyFont="1" applyFill="1" applyBorder="1"/>
    <xf numFmtId="0" fontId="6" fillId="0" borderId="18" xfId="0" applyFont="1" applyBorder="1"/>
    <xf numFmtId="2" fontId="6" fillId="0" borderId="17" xfId="0" applyNumberFormat="1" applyFont="1" applyBorder="1"/>
    <xf numFmtId="176" fontId="7" fillId="0" borderId="1" xfId="0" applyNumberFormat="1" applyFont="1" applyBorder="1"/>
    <xf numFmtId="0" fontId="7" fillId="0" borderId="18" xfId="0" applyFont="1" applyBorder="1"/>
    <xf numFmtId="0" fontId="7" fillId="0" borderId="5" xfId="0" applyFont="1" applyBorder="1"/>
    <xf numFmtId="0" fontId="7" fillId="0" borderId="1" xfId="0" applyFont="1" applyBorder="1"/>
    <xf numFmtId="0" fontId="6" fillId="0" borderId="1" xfId="0" applyFont="1" applyBorder="1"/>
    <xf numFmtId="2" fontId="6" fillId="2" borderId="4" xfId="0" applyNumberFormat="1" applyFont="1" applyFill="1" applyBorder="1"/>
    <xf numFmtId="0" fontId="6" fillId="0" borderId="9" xfId="0" applyFont="1" applyBorder="1"/>
    <xf numFmtId="2" fontId="6" fillId="2" borderId="17" xfId="0" applyNumberFormat="1" applyFont="1" applyFill="1" applyBorder="1"/>
    <xf numFmtId="3" fontId="6" fillId="0" borderId="1" xfId="0" applyNumberFormat="1" applyFont="1" applyBorder="1"/>
    <xf numFmtId="0" fontId="0" fillId="0" borderId="0" xfId="0" applyAlignment="1">
      <alignment horizontal="left" vertical="center"/>
    </xf>
    <xf numFmtId="0" fontId="9" fillId="0" borderId="22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0"/>
  <sheetViews>
    <sheetView tabSelected="1" workbookViewId="0">
      <selection activeCell="D31" sqref="D31"/>
    </sheetView>
  </sheetViews>
  <sheetFormatPr defaultRowHeight="23.25" x14ac:dyDescent="0.35"/>
  <cols>
    <col min="1" max="1" width="13.875" style="2" customWidth="1"/>
    <col min="2" max="2" width="15.625" customWidth="1"/>
    <col min="3" max="3" width="15.5" customWidth="1"/>
    <col min="4" max="4" width="16.375" customWidth="1"/>
    <col min="5" max="5" width="14.875" customWidth="1"/>
    <col min="6" max="6" width="16.25" customWidth="1"/>
    <col min="7" max="7" width="17.125" customWidth="1"/>
    <col min="9" max="9" width="18.875" style="1" customWidth="1"/>
    <col min="10" max="11" width="12.5" customWidth="1"/>
    <col min="12" max="12" width="11.625" customWidth="1"/>
  </cols>
  <sheetData>
    <row r="1" spans="1:7" ht="48" customHeight="1" thickBot="1" x14ac:dyDescent="0.4">
      <c r="A1" s="38" t="s">
        <v>7</v>
      </c>
      <c r="B1" s="39"/>
      <c r="C1" s="39"/>
      <c r="D1" s="39"/>
      <c r="E1" s="39"/>
      <c r="F1" s="39"/>
      <c r="G1" s="39"/>
    </row>
    <row r="2" spans="1:7" x14ac:dyDescent="0.35">
      <c r="A2" s="44" t="s">
        <v>3</v>
      </c>
      <c r="B2" s="40" t="s">
        <v>0</v>
      </c>
      <c r="C2" s="41"/>
      <c r="D2" s="42"/>
      <c r="E2" s="43" t="s">
        <v>1</v>
      </c>
      <c r="F2" s="41"/>
      <c r="G2" s="42"/>
    </row>
    <row r="3" spans="1:7" ht="24" thickBot="1" x14ac:dyDescent="0.4">
      <c r="A3" s="45"/>
      <c r="B3" s="7" t="s">
        <v>8</v>
      </c>
      <c r="C3" s="5" t="s">
        <v>2</v>
      </c>
      <c r="D3" s="6" t="s">
        <v>9</v>
      </c>
      <c r="E3" s="4" t="s">
        <v>8</v>
      </c>
      <c r="F3" s="5" t="s">
        <v>2</v>
      </c>
      <c r="G3" s="6" t="s">
        <v>10</v>
      </c>
    </row>
    <row r="4" spans="1:7" x14ac:dyDescent="0.35">
      <c r="A4" s="16">
        <v>202101</v>
      </c>
      <c r="B4" s="17">
        <v>13564013</v>
      </c>
      <c r="C4" s="18">
        <v>74130671</v>
      </c>
      <c r="D4" s="19">
        <f t="shared" ref="D4:D16" si="0">C4/B4</f>
        <v>5.4652462364935808</v>
      </c>
      <c r="E4" s="20">
        <v>23521424</v>
      </c>
      <c r="F4" s="18">
        <v>77036875</v>
      </c>
      <c r="G4" s="21">
        <f t="shared" ref="G4:G16" si="1">F4/E4</f>
        <v>3.2751790452822926</v>
      </c>
    </row>
    <row r="5" spans="1:7" x14ac:dyDescent="0.35">
      <c r="A5" s="22">
        <v>202102</v>
      </c>
      <c r="B5" s="23">
        <v>7944046</v>
      </c>
      <c r="C5" s="24">
        <v>58026485</v>
      </c>
      <c r="D5" s="25">
        <f t="shared" si="0"/>
        <v>7.304399420647866</v>
      </c>
      <c r="E5" s="26">
        <v>21094805</v>
      </c>
      <c r="F5" s="24">
        <v>69810295</v>
      </c>
      <c r="G5" s="27">
        <f t="shared" si="1"/>
        <v>3.3093595792897825</v>
      </c>
    </row>
    <row r="6" spans="1:7" x14ac:dyDescent="0.35">
      <c r="A6" s="22">
        <v>202103</v>
      </c>
      <c r="B6" s="23">
        <v>15640213</v>
      </c>
      <c r="C6" s="24">
        <v>96762092</v>
      </c>
      <c r="D6" s="25">
        <f t="shared" si="0"/>
        <v>6.1867502699611574</v>
      </c>
      <c r="E6" s="26">
        <v>30823488</v>
      </c>
      <c r="F6" s="24">
        <v>99412839</v>
      </c>
      <c r="G6" s="27">
        <f t="shared" si="1"/>
        <v>3.2252300258815616</v>
      </c>
    </row>
    <row r="7" spans="1:7" x14ac:dyDescent="0.35">
      <c r="A7" s="22">
        <v>202104</v>
      </c>
      <c r="B7" s="23">
        <v>13342895</v>
      </c>
      <c r="C7" s="28">
        <v>86946081</v>
      </c>
      <c r="D7" s="25">
        <f t="shared" si="0"/>
        <v>6.5162830854923159</v>
      </c>
      <c r="E7" s="26">
        <v>30042140</v>
      </c>
      <c r="F7" s="24">
        <v>99485034</v>
      </c>
      <c r="G7" s="27">
        <f t="shared" si="1"/>
        <v>3.3115162235446611</v>
      </c>
    </row>
    <row r="8" spans="1:7" x14ac:dyDescent="0.35">
      <c r="A8" s="22">
        <v>202105</v>
      </c>
      <c r="B8" s="23">
        <v>10915984</v>
      </c>
      <c r="C8" s="24">
        <v>72369906</v>
      </c>
      <c r="D8" s="25">
        <f t="shared" si="0"/>
        <v>6.6297189515851249</v>
      </c>
      <c r="E8" s="26">
        <v>30518784</v>
      </c>
      <c r="F8" s="24">
        <v>107144400</v>
      </c>
      <c r="G8" s="27">
        <f t="shared" si="1"/>
        <v>3.510768974281544</v>
      </c>
    </row>
    <row r="9" spans="1:7" x14ac:dyDescent="0.35">
      <c r="A9" s="22">
        <v>202106</v>
      </c>
      <c r="B9" s="23">
        <v>11167335</v>
      </c>
      <c r="C9" s="28">
        <v>79303171</v>
      </c>
      <c r="D9" s="25">
        <f t="shared" si="0"/>
        <v>7.1013514862767169</v>
      </c>
      <c r="E9" s="29">
        <v>30344827</v>
      </c>
      <c r="F9" s="24">
        <v>110404382</v>
      </c>
      <c r="G9" s="27">
        <f t="shared" si="1"/>
        <v>3.6383262952858488</v>
      </c>
    </row>
    <row r="10" spans="1:7" x14ac:dyDescent="0.35">
      <c r="A10" s="22">
        <v>202107</v>
      </c>
      <c r="B10" s="23">
        <v>9538176</v>
      </c>
      <c r="C10" s="28">
        <v>70402401</v>
      </c>
      <c r="D10" s="25">
        <f t="shared" si="0"/>
        <v>7.3811178363661982</v>
      </c>
      <c r="E10" s="29">
        <v>26491092</v>
      </c>
      <c r="F10" s="24">
        <v>100095603</v>
      </c>
      <c r="G10" s="27">
        <f t="shared" si="1"/>
        <v>3.7784626998388742</v>
      </c>
    </row>
    <row r="11" spans="1:7" x14ac:dyDescent="0.35">
      <c r="A11" s="22">
        <v>202108</v>
      </c>
      <c r="B11" s="30">
        <v>11174149</v>
      </c>
      <c r="C11" s="28">
        <v>79415017</v>
      </c>
      <c r="D11" s="25">
        <f t="shared" si="0"/>
        <v>7.1070304324740974</v>
      </c>
      <c r="E11" s="31">
        <v>33944552</v>
      </c>
      <c r="F11" s="28">
        <v>126455992</v>
      </c>
      <c r="G11" s="27">
        <f t="shared" si="1"/>
        <v>3.7253693022668264</v>
      </c>
    </row>
    <row r="12" spans="1:7" x14ac:dyDescent="0.35">
      <c r="A12" s="22">
        <v>202109</v>
      </c>
      <c r="B12" s="23">
        <v>11804892</v>
      </c>
      <c r="C12" s="24">
        <v>85139500</v>
      </c>
      <c r="D12" s="25">
        <f t="shared" si="0"/>
        <v>7.2122218483659148</v>
      </c>
      <c r="E12" s="31">
        <v>32101883</v>
      </c>
      <c r="F12" s="28">
        <v>125357341</v>
      </c>
      <c r="G12" s="27">
        <f t="shared" si="1"/>
        <v>3.9049840471974804</v>
      </c>
    </row>
    <row r="13" spans="1:7" x14ac:dyDescent="0.35">
      <c r="A13" s="22">
        <v>202110</v>
      </c>
      <c r="B13" s="23">
        <v>9495384</v>
      </c>
      <c r="C13" s="28">
        <v>67405012</v>
      </c>
      <c r="D13" s="25">
        <f t="shared" si="0"/>
        <v>7.0987136486528613</v>
      </c>
      <c r="E13" s="31">
        <v>31175936</v>
      </c>
      <c r="F13" s="28">
        <v>139266496</v>
      </c>
      <c r="G13" s="27">
        <f t="shared" si="1"/>
        <v>4.4671151493254282</v>
      </c>
    </row>
    <row r="14" spans="1:7" x14ac:dyDescent="0.35">
      <c r="A14" s="22">
        <v>202111</v>
      </c>
      <c r="B14" s="23">
        <v>9874385</v>
      </c>
      <c r="C14" s="24">
        <v>78476764</v>
      </c>
      <c r="D14" s="25">
        <f t="shared" si="0"/>
        <v>7.9475090347398849</v>
      </c>
      <c r="E14" s="31">
        <v>40453796</v>
      </c>
      <c r="F14" s="28">
        <v>261213396</v>
      </c>
      <c r="G14" s="27">
        <f t="shared" si="1"/>
        <v>6.4570799734096651</v>
      </c>
    </row>
    <row r="15" spans="1:7" x14ac:dyDescent="0.35">
      <c r="A15" s="22">
        <v>202112</v>
      </c>
      <c r="B15" s="23">
        <v>9388712</v>
      </c>
      <c r="C15" s="24">
        <v>79394398</v>
      </c>
      <c r="D15" s="25">
        <f t="shared" si="0"/>
        <v>8.4563673909690706</v>
      </c>
      <c r="E15" s="32">
        <v>45037148</v>
      </c>
      <c r="F15" s="28">
        <v>268539012</v>
      </c>
      <c r="G15" s="27">
        <f t="shared" si="1"/>
        <v>5.9626113980396802</v>
      </c>
    </row>
    <row r="16" spans="1:7" ht="24" thickBot="1" x14ac:dyDescent="0.4">
      <c r="A16" s="8" t="s">
        <v>5</v>
      </c>
      <c r="B16" s="14">
        <f>SUM(B4:B15)</f>
        <v>133850184</v>
      </c>
      <c r="C16" s="15">
        <f>SUM(C4:C15)</f>
        <v>927771498</v>
      </c>
      <c r="D16" s="10">
        <f t="shared" si="0"/>
        <v>6.9314174271138844</v>
      </c>
      <c r="E16" s="13">
        <f>SUM(E4:E15)</f>
        <v>375549875</v>
      </c>
      <c r="F16" s="15">
        <f>SUM(F4:F15)</f>
        <v>1584221665</v>
      </c>
      <c r="G16" s="10">
        <f t="shared" si="1"/>
        <v>4.2184055180420446</v>
      </c>
    </row>
    <row r="17" spans="1:9" x14ac:dyDescent="0.35">
      <c r="A17" s="16">
        <v>202201</v>
      </c>
      <c r="B17" s="17">
        <v>8794004</v>
      </c>
      <c r="C17" s="18">
        <v>80857042</v>
      </c>
      <c r="D17" s="33">
        <f t="shared" ref="D17:D29" si="2">C17/B17</f>
        <v>9.194565069563307</v>
      </c>
      <c r="E17" s="34">
        <v>47084797</v>
      </c>
      <c r="F17" s="18">
        <v>246897809</v>
      </c>
      <c r="G17" s="33">
        <f t="shared" ref="G17:G29" si="3">F17/E17</f>
        <v>5.243684261822346</v>
      </c>
    </row>
    <row r="18" spans="1:9" x14ac:dyDescent="0.35">
      <c r="A18" s="22">
        <v>202202</v>
      </c>
      <c r="B18" s="23">
        <v>6615014</v>
      </c>
      <c r="C18" s="24">
        <v>65873590</v>
      </c>
      <c r="D18" s="35">
        <f t="shared" si="2"/>
        <v>9.9581935881012491</v>
      </c>
      <c r="E18" s="26">
        <v>34967724</v>
      </c>
      <c r="F18" s="24">
        <v>168035017</v>
      </c>
      <c r="G18" s="35">
        <f t="shared" si="3"/>
        <v>4.8054319177307621</v>
      </c>
      <c r="I18" s="3"/>
    </row>
    <row r="19" spans="1:9" x14ac:dyDescent="0.35">
      <c r="A19" s="22">
        <v>202203</v>
      </c>
      <c r="B19" s="23">
        <v>10278364</v>
      </c>
      <c r="C19" s="24">
        <v>86398804</v>
      </c>
      <c r="D19" s="35">
        <f t="shared" si="2"/>
        <v>8.4058906650902809</v>
      </c>
      <c r="E19" s="26">
        <v>46460712</v>
      </c>
      <c r="F19" s="24">
        <v>231086210</v>
      </c>
      <c r="G19" s="35">
        <f t="shared" si="3"/>
        <v>4.973798292200085</v>
      </c>
      <c r="I19" s="3"/>
    </row>
    <row r="20" spans="1:9" x14ac:dyDescent="0.35">
      <c r="A20" s="22">
        <v>202204</v>
      </c>
      <c r="B20" s="23">
        <v>8230983</v>
      </c>
      <c r="C20" s="24">
        <v>74469191</v>
      </c>
      <c r="D20" s="35">
        <f t="shared" si="2"/>
        <v>9.0474237402750077</v>
      </c>
      <c r="E20" s="26">
        <v>40780126</v>
      </c>
      <c r="F20" s="24">
        <v>207236979</v>
      </c>
      <c r="G20" s="35">
        <f t="shared" si="3"/>
        <v>5.0818131116122593</v>
      </c>
      <c r="I20" s="3"/>
    </row>
    <row r="21" spans="1:9" x14ac:dyDescent="0.35">
      <c r="A21" s="22">
        <v>202205</v>
      </c>
      <c r="B21" s="23">
        <v>8033725</v>
      </c>
      <c r="C21" s="24">
        <v>80023219</v>
      </c>
      <c r="D21" s="35">
        <f t="shared" si="2"/>
        <v>9.9609109099452624</v>
      </c>
      <c r="E21" s="26">
        <v>47269251</v>
      </c>
      <c r="F21" s="24">
        <v>232811755</v>
      </c>
      <c r="G21" s="35">
        <f t="shared" si="3"/>
        <v>4.9252262321651763</v>
      </c>
      <c r="I21" s="3"/>
    </row>
    <row r="22" spans="1:9" x14ac:dyDescent="0.35">
      <c r="A22" s="22">
        <v>202206</v>
      </c>
      <c r="B22" s="23">
        <v>8980395</v>
      </c>
      <c r="C22" s="24">
        <v>90925351</v>
      </c>
      <c r="D22" s="35">
        <f t="shared" si="2"/>
        <v>10.124872124221707</v>
      </c>
      <c r="E22" s="26">
        <v>48758854</v>
      </c>
      <c r="F22" s="24">
        <v>227085447</v>
      </c>
      <c r="G22" s="35">
        <f t="shared" si="3"/>
        <v>4.6573171510552731</v>
      </c>
      <c r="I22" s="3"/>
    </row>
    <row r="23" spans="1:9" x14ac:dyDescent="0.35">
      <c r="A23" s="22">
        <v>202207</v>
      </c>
      <c r="B23" s="23">
        <v>8445567</v>
      </c>
      <c r="C23" s="24">
        <v>82179238</v>
      </c>
      <c r="D23" s="35">
        <f t="shared" si="2"/>
        <v>9.7304583576212238</v>
      </c>
      <c r="E23" s="26">
        <v>42503278</v>
      </c>
      <c r="F23" s="24">
        <v>181334629</v>
      </c>
      <c r="G23" s="35">
        <f t="shared" si="3"/>
        <v>4.2663680904799861</v>
      </c>
      <c r="I23" s="3"/>
    </row>
    <row r="24" spans="1:9" x14ac:dyDescent="0.35">
      <c r="A24" s="22">
        <v>202208</v>
      </c>
      <c r="B24" s="23">
        <v>8747056</v>
      </c>
      <c r="C24" s="24">
        <v>83968748</v>
      </c>
      <c r="D24" s="35">
        <f t="shared" si="2"/>
        <v>9.5996582164330491</v>
      </c>
      <c r="E24" s="26">
        <v>33974837</v>
      </c>
      <c r="F24" s="24">
        <v>138551943</v>
      </c>
      <c r="G24" s="35">
        <f t="shared" si="3"/>
        <v>4.0780752825981184</v>
      </c>
    </row>
    <row r="25" spans="1:9" hidden="1" x14ac:dyDescent="0.35">
      <c r="A25" s="22">
        <v>202209</v>
      </c>
      <c r="B25" s="23">
        <v>7450825</v>
      </c>
      <c r="C25" s="24">
        <v>69676483</v>
      </c>
      <c r="D25" s="35">
        <f t="shared" si="2"/>
        <v>9.3515124835169257</v>
      </c>
      <c r="E25" s="26">
        <v>31028793</v>
      </c>
      <c r="F25" s="24">
        <v>124605145</v>
      </c>
      <c r="G25" s="35">
        <f t="shared" si="3"/>
        <v>4.0157909139424151</v>
      </c>
    </row>
    <row r="26" spans="1:9" x14ac:dyDescent="0.35">
      <c r="A26" s="22">
        <v>202210</v>
      </c>
      <c r="B26" s="23">
        <v>6647847</v>
      </c>
      <c r="C26" s="24">
        <v>67370651</v>
      </c>
      <c r="D26" s="35">
        <f t="shared" si="2"/>
        <v>10.134206006847029</v>
      </c>
      <c r="E26" s="26">
        <v>26062566</v>
      </c>
      <c r="F26" s="24">
        <v>98847343</v>
      </c>
      <c r="G26" s="35">
        <f t="shared" si="3"/>
        <v>3.7926942036329039</v>
      </c>
    </row>
    <row r="27" spans="1:9" x14ac:dyDescent="0.35">
      <c r="A27" s="22">
        <v>202211</v>
      </c>
      <c r="B27" s="23">
        <v>7696388</v>
      </c>
      <c r="C27" s="24">
        <v>65298563</v>
      </c>
      <c r="D27" s="35">
        <f t="shared" si="2"/>
        <v>8.4843127711336805</v>
      </c>
      <c r="E27" s="26">
        <v>25779602</v>
      </c>
      <c r="F27" s="36">
        <v>95679274</v>
      </c>
      <c r="G27" s="35">
        <f t="shared" si="3"/>
        <v>3.7114333262398698</v>
      </c>
    </row>
    <row r="28" spans="1:9" x14ac:dyDescent="0.35">
      <c r="A28" s="22">
        <v>202212</v>
      </c>
      <c r="B28" s="23">
        <v>7735167</v>
      </c>
      <c r="C28" s="24">
        <v>66834405</v>
      </c>
      <c r="D28" s="35">
        <f t="shared" si="2"/>
        <v>8.6403312300820403</v>
      </c>
      <c r="E28" s="26">
        <v>28305353</v>
      </c>
      <c r="F28" s="36">
        <v>96886209</v>
      </c>
      <c r="G28" s="35">
        <f t="shared" si="3"/>
        <v>3.4228935071044688</v>
      </c>
    </row>
    <row r="29" spans="1:9" ht="24" thickBot="1" x14ac:dyDescent="0.4">
      <c r="A29" s="8" t="s">
        <v>4</v>
      </c>
      <c r="B29" s="9">
        <f>SUM(B17:B28)</f>
        <v>97655335</v>
      </c>
      <c r="C29" s="11">
        <f>SUM(C17:C28)</f>
        <v>913875285</v>
      </c>
      <c r="D29" s="10">
        <f t="shared" si="2"/>
        <v>9.3581706007152601</v>
      </c>
      <c r="E29" s="12">
        <f t="shared" ref="E29:F29" si="4">SUM(E17:E28)</f>
        <v>452975893</v>
      </c>
      <c r="F29" s="11">
        <f t="shared" si="4"/>
        <v>2049057760</v>
      </c>
      <c r="G29" s="10">
        <f t="shared" si="3"/>
        <v>4.5235470400629021</v>
      </c>
    </row>
    <row r="30" spans="1:9" x14ac:dyDescent="0.35">
      <c r="A30" s="37" t="s">
        <v>6</v>
      </c>
      <c r="B30" s="37"/>
      <c r="C30" s="37"/>
      <c r="D30" s="37"/>
    </row>
  </sheetData>
  <mergeCells count="5">
    <mergeCell ref="A30:D30"/>
    <mergeCell ref="A1:G1"/>
    <mergeCell ref="B2:D2"/>
    <mergeCell ref="E2:G2"/>
    <mergeCell ref="A2:A3"/>
  </mergeCells>
  <phoneticPr fontId="2" type="noConversion"/>
  <pageMargins left="0.7" right="0.7" top="0.75" bottom="0.75" header="0.3" footer="0.3"/>
  <pageSetup paperSize="9" orientation="portrait" horizontalDpi="1200" verticalDpi="1200" r:id="rId1"/>
  <ignoredErrors>
    <ignoredError sqref="D23 D29 D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tvrong</cp:lastModifiedBy>
  <dcterms:created xsi:type="dcterms:W3CDTF">2015-06-05T18:19:34Z</dcterms:created>
  <dcterms:modified xsi:type="dcterms:W3CDTF">2023-02-16T01:12:22Z</dcterms:modified>
</cp:coreProperties>
</file>